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940"/>
  </bookViews>
  <sheets>
    <sheet name="총괄(등록)" sheetId="5" r:id="rId1"/>
  </sheets>
  <definedNames>
    <definedName name="_xlnm.Print_Titles" localSheetId="0">'총괄(등록)'!$3:$3</definedName>
  </definedNames>
  <calcPr calcId="152511"/>
</workbook>
</file>

<file path=xl/calcChain.xml><?xml version="1.0" encoding="utf-8"?>
<calcChain xmlns="http://schemas.openxmlformats.org/spreadsheetml/2006/main">
  <c r="D92" i="5" l="1"/>
  <c r="D24" i="5"/>
  <c r="D125" i="5"/>
  <c r="D124" i="5"/>
  <c r="D123" i="5"/>
  <c r="D122" i="5"/>
  <c r="D121" i="5"/>
  <c r="D120" i="5"/>
  <c r="D119" i="5"/>
  <c r="D118" i="5"/>
  <c r="D116" i="5"/>
  <c r="D115" i="5"/>
  <c r="D110" i="5"/>
  <c r="D107" i="5"/>
  <c r="D106" i="5"/>
  <c r="D104" i="5"/>
  <c r="D103" i="5"/>
  <c r="D102" i="5"/>
  <c r="D91" i="5"/>
  <c r="D90" i="5"/>
  <c r="D87" i="5"/>
  <c r="D85" i="5"/>
  <c r="D77" i="5"/>
  <c r="D75" i="5"/>
  <c r="D74" i="5"/>
  <c r="D72" i="5"/>
  <c r="D69" i="5"/>
  <c r="D68" i="5"/>
  <c r="D67" i="5"/>
  <c r="D23" i="5"/>
  <c r="D22" i="5"/>
  <c r="D21" i="5"/>
  <c r="D7" i="5"/>
  <c r="I6" i="5"/>
  <c r="A2" i="5"/>
  <c r="D76" i="5" l="1"/>
  <c r="D73" i="5"/>
  <c r="D71" i="5" s="1"/>
  <c r="D86" i="5"/>
  <c r="D101" i="5"/>
  <c r="D105" i="5"/>
  <c r="D114" i="5"/>
  <c r="D6" i="5"/>
  <c r="D5" i="5" s="1"/>
  <c r="D4" i="5" l="1"/>
</calcChain>
</file>

<file path=xl/sharedStrings.xml><?xml version="1.0" encoding="utf-8"?>
<sst xmlns="http://schemas.openxmlformats.org/spreadsheetml/2006/main" count="476" uniqueCount="442">
  <si>
    <t>대표자</t>
    <phoneticPr fontId="1" type="noConversion"/>
  </si>
  <si>
    <t>객실수</t>
    <phoneticPr fontId="1" type="noConversion"/>
  </si>
  <si>
    <t>호텔등급</t>
    <phoneticPr fontId="1" type="noConversion"/>
  </si>
  <si>
    <t>서복희</t>
    <phoneticPr fontId="1" type="noConversion"/>
  </si>
  <si>
    <t>일상해양산업㈜</t>
    <phoneticPr fontId="1" type="noConversion"/>
  </si>
  <si>
    <t>김종남</t>
    <phoneticPr fontId="1" type="noConversion"/>
  </si>
  <si>
    <t>010-3611-2028</t>
    <phoneticPr fontId="1" type="noConversion"/>
  </si>
  <si>
    <t>010-8606-5454</t>
    <phoneticPr fontId="1" type="noConversion"/>
  </si>
  <si>
    <t>010-3628-4311</t>
    <phoneticPr fontId="1" type="noConversion"/>
  </si>
  <si>
    <t>이봉현
이종일</t>
    <phoneticPr fontId="1" type="noConversion"/>
  </si>
  <si>
    <t>010-2078-4150</t>
    <phoneticPr fontId="1" type="noConversion"/>
  </si>
  <si>
    <t>010-5038-8574</t>
    <phoneticPr fontId="1" type="noConversion"/>
  </si>
  <si>
    <t>김기홍</t>
    <phoneticPr fontId="1" type="noConversion"/>
  </si>
  <si>
    <t>010-5116-5943</t>
    <phoneticPr fontId="1" type="noConversion"/>
  </si>
  <si>
    <t>전윤정</t>
    <phoneticPr fontId="1" type="noConversion"/>
  </si>
  <si>
    <t>박정현</t>
    <phoneticPr fontId="1" type="noConversion"/>
  </si>
  <si>
    <t>김향숙</t>
    <phoneticPr fontId="1" type="noConversion"/>
  </si>
  <si>
    <t>010-4635-8389</t>
    <phoneticPr fontId="1" type="noConversion"/>
  </si>
  <si>
    <t>최은주</t>
    <phoneticPr fontId="1" type="noConversion"/>
  </si>
  <si>
    <t>010-3638-1110</t>
    <phoneticPr fontId="1" type="noConversion"/>
  </si>
  <si>
    <t>010-7676-1503</t>
    <phoneticPr fontId="1" type="noConversion"/>
  </si>
  <si>
    <t>최정희</t>
    <phoneticPr fontId="1" type="noConversion"/>
  </si>
  <si>
    <t>010-3628-6337</t>
    <phoneticPr fontId="1" type="noConversion"/>
  </si>
  <si>
    <t>그리운바다</t>
    <phoneticPr fontId="1" type="noConversion"/>
  </si>
  <si>
    <t>신월로 479(신월동)</t>
    <phoneticPr fontId="1" type="noConversion"/>
  </si>
  <si>
    <t>화양면 옥천로 1065-5</t>
    <phoneticPr fontId="1" type="noConversion"/>
  </si>
  <si>
    <t>010-3609-3539</t>
    <phoneticPr fontId="1" type="noConversion"/>
  </si>
  <si>
    <t>일반유원시설업</t>
    <phoneticPr fontId="1" type="noConversion"/>
  </si>
  <si>
    <t>여수해양관광개발</t>
    <phoneticPr fontId="1" type="noConversion"/>
  </si>
  <si>
    <t>황윤하</t>
    <phoneticPr fontId="1" type="noConversion"/>
  </si>
  <si>
    <t>010-4033-6891</t>
    <phoneticPr fontId="1" type="noConversion"/>
  </si>
  <si>
    <t>조영현</t>
    <phoneticPr fontId="1" type="noConversion"/>
  </si>
  <si>
    <t>010-3538-0164</t>
    <phoneticPr fontId="1" type="noConversion"/>
  </si>
  <si>
    <t>해들채</t>
    <phoneticPr fontId="1" type="noConversion"/>
  </si>
  <si>
    <t>박정선</t>
    <phoneticPr fontId="1" type="noConversion"/>
  </si>
  <si>
    <t>010-2632-2515</t>
    <phoneticPr fontId="1" type="noConversion"/>
  </si>
  <si>
    <t>동문로 57(관문동)</t>
    <phoneticPr fontId="1" type="noConversion"/>
  </si>
  <si>
    <t>010-3748-5131</t>
    <phoneticPr fontId="1" type="noConversion"/>
  </si>
  <si>
    <t>010-6204-6226</t>
    <phoneticPr fontId="1" type="noConversion"/>
  </si>
  <si>
    <t>자연담은</t>
    <phoneticPr fontId="1" type="noConversion"/>
  </si>
  <si>
    <t>여수엔</t>
    <phoneticPr fontId="1" type="noConversion"/>
  </si>
  <si>
    <t>노블관광</t>
    <phoneticPr fontId="1" type="noConversion"/>
  </si>
  <si>
    <t>류민주</t>
    <phoneticPr fontId="1" type="noConversion"/>
  </si>
  <si>
    <t>심청심
김성희</t>
    <phoneticPr fontId="1" type="noConversion"/>
  </si>
  <si>
    <t>돌산읍 대복길 160</t>
    <phoneticPr fontId="1" type="noConversion"/>
  </si>
  <si>
    <t>659-4613</t>
    <phoneticPr fontId="1" type="noConversion"/>
  </si>
  <si>
    <t>여수시장</t>
    <phoneticPr fontId="1" type="noConversion"/>
  </si>
  <si>
    <t>여수굴전여가캠핑장</t>
    <phoneticPr fontId="1" type="noConversion"/>
  </si>
  <si>
    <t>윤영욱</t>
    <phoneticPr fontId="1" type="noConversion"/>
  </si>
  <si>
    <t>남면 금오로 1137</t>
    <phoneticPr fontId="1" type="noConversion"/>
  </si>
  <si>
    <t>이미숙</t>
    <phoneticPr fontId="1" type="noConversion"/>
  </si>
  <si>
    <t>010-2926-7613</t>
    <phoneticPr fontId="1" type="noConversion"/>
  </si>
  <si>
    <t>진효근</t>
    <phoneticPr fontId="1" type="noConversion"/>
  </si>
  <si>
    <t>왕옥용</t>
    <phoneticPr fontId="1" type="noConversion"/>
  </si>
  <si>
    <t>644-0500</t>
    <phoneticPr fontId="1" type="noConversion"/>
  </si>
  <si>
    <t>조광수</t>
    <phoneticPr fontId="1" type="noConversion"/>
  </si>
  <si>
    <t>강병욱</t>
    <phoneticPr fontId="1" type="noConversion"/>
  </si>
  <si>
    <t>성해석</t>
    <phoneticPr fontId="1" type="noConversion"/>
  </si>
  <si>
    <t>클로버하우스</t>
    <phoneticPr fontId="1" type="noConversion"/>
  </si>
  <si>
    <t>신용욱</t>
    <phoneticPr fontId="1" type="noConversion"/>
  </si>
  <si>
    <t>최미연</t>
    <phoneticPr fontId="1" type="noConversion"/>
  </si>
  <si>
    <t>여수게스트하우스</t>
    <phoneticPr fontId="1" type="noConversion"/>
  </si>
  <si>
    <t>김양진</t>
    <phoneticPr fontId="1" type="noConversion"/>
  </si>
  <si>
    <t>사과나무</t>
    <phoneticPr fontId="1" type="noConversion"/>
  </si>
  <si>
    <t>김영</t>
    <phoneticPr fontId="1" type="noConversion"/>
  </si>
  <si>
    <t>박정근</t>
    <phoneticPr fontId="1" type="noConversion"/>
  </si>
  <si>
    <t>뜰펜션</t>
    <phoneticPr fontId="1" type="noConversion"/>
  </si>
  <si>
    <t>한옥호텔 오동재</t>
    <phoneticPr fontId="1" type="noConversion"/>
  </si>
  <si>
    <t>양지문</t>
    <phoneticPr fontId="1" type="noConversion"/>
  </si>
  <si>
    <t>한옥체험업</t>
    <phoneticPr fontId="1" type="noConversion"/>
  </si>
  <si>
    <t>650-0300</t>
    <phoneticPr fontId="1" type="noConversion"/>
  </si>
  <si>
    <t>관광극장유흥업</t>
    <phoneticPr fontId="1" type="noConversion"/>
  </si>
  <si>
    <t>노명환</t>
    <phoneticPr fontId="1" type="noConversion"/>
  </si>
  <si>
    <t>박창수</t>
    <phoneticPr fontId="1" type="noConversion"/>
  </si>
  <si>
    <t>㈜더블루</t>
    <phoneticPr fontId="1" type="noConversion"/>
  </si>
  <si>
    <t>임대식</t>
    <phoneticPr fontId="1" type="noConversion"/>
  </si>
  <si>
    <t>블랭크</t>
    <phoneticPr fontId="1" type="noConversion"/>
  </si>
  <si>
    <t>안을엽</t>
    <phoneticPr fontId="1" type="noConversion"/>
  </si>
  <si>
    <t>652-3388</t>
    <phoneticPr fontId="1" type="noConversion"/>
  </si>
  <si>
    <t>김동휴</t>
    <phoneticPr fontId="1" type="noConversion"/>
  </si>
  <si>
    <t>010-9886-7575</t>
    <phoneticPr fontId="1" type="noConversion"/>
  </si>
  <si>
    <t>만성로 272(만흥동)</t>
    <phoneticPr fontId="1" type="noConversion"/>
  </si>
  <si>
    <t>박철훈</t>
    <phoneticPr fontId="1" type="noConversion"/>
  </si>
  <si>
    <t>박치온</t>
    <phoneticPr fontId="1" type="noConversion"/>
  </si>
  <si>
    <t>엑스포</t>
    <phoneticPr fontId="1" type="noConversion"/>
  </si>
  <si>
    <t>김종백</t>
    <phoneticPr fontId="1" type="noConversion"/>
  </si>
  <si>
    <t>동문로 94(공화동)</t>
    <phoneticPr fontId="1" type="noConversion"/>
  </si>
  <si>
    <t>해양호스텔</t>
    <phoneticPr fontId="1" type="noConversion"/>
  </si>
  <si>
    <t>010-4477-3363</t>
    <phoneticPr fontId="1" type="noConversion"/>
  </si>
  <si>
    <t>곽동호</t>
    <phoneticPr fontId="1" type="noConversion"/>
  </si>
  <si>
    <t>용비치 관광호스텔</t>
    <phoneticPr fontId="1" type="noConversion"/>
  </si>
  <si>
    <t>정용현</t>
    <phoneticPr fontId="1" type="noConversion"/>
  </si>
  <si>
    <t>김종관</t>
    <phoneticPr fontId="1" type="noConversion"/>
  </si>
  <si>
    <t>종합유원시설업</t>
    <phoneticPr fontId="1" type="noConversion"/>
  </si>
  <si>
    <t>박종호</t>
    <phoneticPr fontId="1" type="noConversion"/>
  </si>
  <si>
    <t>010-8622-6144</t>
    <phoneticPr fontId="1" type="noConversion"/>
  </si>
  <si>
    <t>010-2561-2552</t>
    <phoneticPr fontId="1" type="noConversion"/>
  </si>
  <si>
    <t>010-5452-0333</t>
    <phoneticPr fontId="1" type="noConversion"/>
  </si>
  <si>
    <t>끌림</t>
    <phoneticPr fontId="1" type="noConversion"/>
  </si>
  <si>
    <t>이숙희</t>
    <phoneticPr fontId="1" type="noConversion"/>
  </si>
  <si>
    <t>여문문화2길 17(문수동)</t>
    <phoneticPr fontId="1" type="noConversion"/>
  </si>
  <si>
    <t>박지혁</t>
    <phoneticPr fontId="1" type="noConversion"/>
  </si>
  <si>
    <t>국동남7길 16-1</t>
    <phoneticPr fontId="1" type="noConversion"/>
  </si>
  <si>
    <t>주현철</t>
    <phoneticPr fontId="1" type="noConversion"/>
  </si>
  <si>
    <t>010-6431-3550</t>
    <phoneticPr fontId="1" type="noConversion"/>
  </si>
  <si>
    <t>금오도야영장</t>
    <phoneticPr fontId="1" type="noConversion"/>
  </si>
  <si>
    <t>남면 대유길 36-2</t>
    <phoneticPr fontId="1" type="noConversion"/>
  </si>
  <si>
    <t>010-3623-8270</t>
    <phoneticPr fontId="1" type="noConversion"/>
  </si>
  <si>
    <t>점핑플레이방</t>
    <phoneticPr fontId="1" type="noConversion"/>
  </si>
  <si>
    <t>유현주</t>
    <phoneticPr fontId="1" type="noConversion"/>
  </si>
  <si>
    <t>010-8455-0020</t>
    <phoneticPr fontId="1" type="noConversion"/>
  </si>
  <si>
    <t>야구연습장</t>
    <phoneticPr fontId="1" type="noConversion"/>
  </si>
  <si>
    <t>조용식</t>
    <phoneticPr fontId="1" type="noConversion"/>
  </si>
  <si>
    <t>김영대</t>
    <phoneticPr fontId="1" type="noConversion"/>
  </si>
  <si>
    <t>이선호</t>
    <phoneticPr fontId="1" type="noConversion"/>
  </si>
  <si>
    <t>010-4603-4988</t>
    <phoneticPr fontId="1" type="noConversion"/>
  </si>
  <si>
    <t>010-8876-2423
061-644-8277</t>
    <phoneticPr fontId="1" type="noConversion"/>
  </si>
  <si>
    <t>신월로 611, 3층(신월동)</t>
    <phoneticPr fontId="1" type="noConversion"/>
  </si>
  <si>
    <t>김명자</t>
    <phoneticPr fontId="1" type="noConversion"/>
  </si>
  <si>
    <t>010-8650-6974
061-643-9998</t>
    <phoneticPr fontId="1" type="noConversion"/>
  </si>
  <si>
    <t>돌산읍 무술목길 118</t>
    <phoneticPr fontId="1" type="noConversion"/>
  </si>
  <si>
    <t>김석</t>
    <phoneticPr fontId="1" type="noConversion"/>
  </si>
  <si>
    <t>정금옥</t>
    <phoneticPr fontId="1" type="noConversion"/>
  </si>
  <si>
    <t>곽휴정</t>
    <phoneticPr fontId="1" type="noConversion"/>
  </si>
  <si>
    <t>김창영</t>
    <phoneticPr fontId="1" type="noConversion"/>
  </si>
  <si>
    <t>이순신광장로 159(중앙동)</t>
    <phoneticPr fontId="1" type="noConversion"/>
  </si>
  <si>
    <t>망양로 185(만흥동)</t>
    <phoneticPr fontId="1" type="noConversion"/>
  </si>
  <si>
    <t>아리아 호스텔</t>
    <phoneticPr fontId="1" type="noConversion"/>
  </si>
  <si>
    <t>관광사업체 현황</t>
    <phoneticPr fontId="1" type="noConversion"/>
  </si>
  <si>
    <t>현재</t>
    <phoneticPr fontId="1" type="noConversion"/>
  </si>
  <si>
    <t>관광사업 종류</t>
    <phoneticPr fontId="1" type="noConversion"/>
  </si>
  <si>
    <t>개소수</t>
    <phoneticPr fontId="1" type="noConversion"/>
  </si>
  <si>
    <t>상호명</t>
    <phoneticPr fontId="1" type="noConversion"/>
  </si>
  <si>
    <t>소재지</t>
    <phoneticPr fontId="1" type="noConversion"/>
  </si>
  <si>
    <t>연락처</t>
    <phoneticPr fontId="1" type="noConversion"/>
  </si>
  <si>
    <t>등록(지정)일</t>
    <phoneticPr fontId="1" type="noConversion"/>
  </si>
  <si>
    <t>총계</t>
    <phoneticPr fontId="1" type="noConversion"/>
  </si>
  <si>
    <t>관광숙박업</t>
    <phoneticPr fontId="1" type="noConversion"/>
  </si>
  <si>
    <t>소계</t>
    <phoneticPr fontId="1" type="noConversion"/>
  </si>
  <si>
    <t>호텔업</t>
    <phoneticPr fontId="1" type="noConversion"/>
  </si>
  <si>
    <t>관광호텔업</t>
    <phoneticPr fontId="1" type="noConversion"/>
  </si>
  <si>
    <t>호텔엠블여수</t>
    <phoneticPr fontId="1" type="noConversion"/>
  </si>
  <si>
    <t>안영혁</t>
    <phoneticPr fontId="1" type="noConversion"/>
  </si>
  <si>
    <t xml:space="preserve"> 오동도로 111(수정동)</t>
  </si>
  <si>
    <t>660-5800</t>
    <phoneticPr fontId="1" type="noConversion"/>
  </si>
  <si>
    <t>특1등급</t>
    <phoneticPr fontId="1" type="noConversion"/>
  </si>
  <si>
    <t>디오션호텔</t>
    <phoneticPr fontId="1" type="noConversion"/>
  </si>
  <si>
    <t xml:space="preserve"> 소호로 295(소호동)</t>
  </si>
  <si>
    <t>689-0700</t>
    <phoneticPr fontId="1" type="noConversion"/>
  </si>
  <si>
    <t>특2등급</t>
    <phoneticPr fontId="1" type="noConversion"/>
  </si>
  <si>
    <t>홍해개발㈜ 히든베이호텔</t>
    <phoneticPr fontId="1" type="noConversion"/>
  </si>
  <si>
    <t>김재호</t>
    <phoneticPr fontId="1" type="noConversion"/>
  </si>
  <si>
    <t xml:space="preserve"> 신월로 496-25(신월동)</t>
  </si>
  <si>
    <t>680-3000</t>
    <phoneticPr fontId="1" type="noConversion"/>
  </si>
  <si>
    <t>특1등급
심사중</t>
    <phoneticPr fontId="1" type="noConversion"/>
  </si>
  <si>
    <t>U-캐슬 관광호텔</t>
    <phoneticPr fontId="1" type="noConversion"/>
  </si>
  <si>
    <t>김영완, 김세일, 김영권</t>
    <phoneticPr fontId="1" type="noConversion"/>
  </si>
  <si>
    <t xml:space="preserve"> 소라면 안심산길 155</t>
    <phoneticPr fontId="1" type="noConversion"/>
  </si>
  <si>
    <t>808-5000</t>
    <phoneticPr fontId="1" type="noConversion"/>
  </si>
  <si>
    <t>브린츠 호텔</t>
    <phoneticPr fontId="1" type="noConversion"/>
  </si>
  <si>
    <t>이문상</t>
    <phoneticPr fontId="1" type="noConversion"/>
  </si>
  <si>
    <t xml:space="preserve"> 여서1로 65(여서동)</t>
  </si>
  <si>
    <t>650-0000</t>
    <phoneticPr fontId="1" type="noConversion"/>
  </si>
  <si>
    <t>3등급</t>
    <phoneticPr fontId="1" type="noConversion"/>
  </si>
  <si>
    <t>와이오션 관광호텔</t>
    <phoneticPr fontId="1" type="noConversion"/>
  </si>
  <si>
    <t>한연수</t>
    <phoneticPr fontId="1" type="noConversion"/>
  </si>
  <si>
    <t xml:space="preserve"> 망양로 20(덕충동)</t>
  </si>
  <si>
    <t>666-3600</t>
    <phoneticPr fontId="1" type="noConversion"/>
  </si>
  <si>
    <t>3등급
등급보류</t>
    <phoneticPr fontId="1" type="noConversion"/>
  </si>
  <si>
    <t>H.S 관광호텔</t>
    <phoneticPr fontId="1" type="noConversion"/>
  </si>
  <si>
    <t>이영범, 이재훈</t>
    <phoneticPr fontId="1" type="noConversion"/>
  </si>
  <si>
    <t xml:space="preserve"> 오동도로 74(수정동)</t>
  </si>
  <si>
    <t>662-9996</t>
    <phoneticPr fontId="1" type="noConversion"/>
  </si>
  <si>
    <t>1등급</t>
    <phoneticPr fontId="1" type="noConversion"/>
  </si>
  <si>
    <t>베니키아 관광호텔</t>
    <phoneticPr fontId="1" type="noConversion"/>
  </si>
  <si>
    <t>이귀주</t>
    <phoneticPr fontId="1" type="noConversion"/>
  </si>
  <si>
    <t xml:space="preserve"> 시청서6길 19(학동)</t>
    <phoneticPr fontId="1" type="noConversion"/>
  </si>
  <si>
    <t>662-0001</t>
    <phoneticPr fontId="1" type="noConversion"/>
  </si>
  <si>
    <t>호텔마띠유여수</t>
    <phoneticPr fontId="1" type="noConversion"/>
  </si>
  <si>
    <t>지분순</t>
    <phoneticPr fontId="1" type="noConversion"/>
  </si>
  <si>
    <t xml:space="preserve"> 오동도로 20(공화동)</t>
  </si>
  <si>
    <t>662-3131</t>
    <phoneticPr fontId="1" type="noConversion"/>
  </si>
  <si>
    <t>나르샤관광호텔</t>
    <phoneticPr fontId="1" type="noConversion"/>
  </si>
  <si>
    <t>최무경</t>
    <phoneticPr fontId="1" type="noConversion"/>
  </si>
  <si>
    <t xml:space="preserve"> 시청서6길 3(학동)</t>
  </si>
  <si>
    <t>686-2000</t>
    <phoneticPr fontId="1" type="noConversion"/>
  </si>
  <si>
    <t>2성급</t>
    <phoneticPr fontId="1" type="noConversion"/>
  </si>
  <si>
    <t>비앤비치 관광호텔</t>
    <phoneticPr fontId="1" type="noConversion"/>
  </si>
  <si>
    <t>유송빈</t>
    <phoneticPr fontId="1" type="noConversion"/>
  </si>
  <si>
    <t xml:space="preserve"> 시청서6길 25(학동)</t>
  </si>
  <si>
    <t>685-2200</t>
    <phoneticPr fontId="1" type="noConversion"/>
  </si>
  <si>
    <t>샹보르 관광호텔</t>
    <phoneticPr fontId="1" type="noConversion"/>
  </si>
  <si>
    <t>강윤기</t>
    <phoneticPr fontId="1" type="noConversion"/>
  </si>
  <si>
    <t xml:space="preserve"> 공화남2길 20(공화동)</t>
  </si>
  <si>
    <t>2등급
신청예정</t>
    <phoneticPr fontId="1" type="noConversion"/>
  </si>
  <si>
    <t>거문도섬호텔</t>
    <phoneticPr fontId="1" type="noConversion"/>
  </si>
  <si>
    <t xml:space="preserve"> 삼산면 거문도등대길 54</t>
  </si>
  <si>
    <t>665-6700</t>
    <phoneticPr fontId="1" type="noConversion"/>
  </si>
  <si>
    <t>시티파크호텔</t>
    <phoneticPr fontId="1" type="noConversion"/>
  </si>
  <si>
    <t>김수진, 강호치</t>
    <phoneticPr fontId="1" type="noConversion"/>
  </si>
  <si>
    <t xml:space="preserve"> 좌수영로 641(둔덕동)</t>
    <phoneticPr fontId="1" type="noConversion"/>
  </si>
  <si>
    <t>808-8000</t>
    <phoneticPr fontId="1" type="noConversion"/>
  </si>
  <si>
    <t>수상관광호텔업</t>
    <phoneticPr fontId="1" type="noConversion"/>
  </si>
  <si>
    <t>한국전통호텔업</t>
    <phoneticPr fontId="1" type="noConversion"/>
  </si>
  <si>
    <t xml:space="preserve"> 박람회길 99(덕충동)</t>
  </si>
  <si>
    <t>가족호텔업</t>
    <phoneticPr fontId="1" type="noConversion"/>
  </si>
  <si>
    <t>호스텔업</t>
    <phoneticPr fontId="1" type="noConversion"/>
  </si>
  <si>
    <t>굴전여가캠핑장</t>
    <phoneticPr fontId="1" type="noConversion"/>
  </si>
  <si>
    <t>여수문화방송 송원근</t>
    <phoneticPr fontId="1" type="noConversion"/>
  </si>
  <si>
    <t xml:space="preserve"> 돌산읍 돌산로 3017-15</t>
    <phoneticPr fontId="1" type="noConversion"/>
  </si>
  <si>
    <t>1588-3896</t>
    <phoneticPr fontId="1" type="noConversion"/>
  </si>
  <si>
    <t>윈드빌 A</t>
    <phoneticPr fontId="1" type="noConversion"/>
  </si>
  <si>
    <t xml:space="preserve"> 돌산읍 강남로 7</t>
    <phoneticPr fontId="1" type="noConversion"/>
  </si>
  <si>
    <t>644-3993</t>
    <phoneticPr fontId="1" type="noConversion"/>
  </si>
  <si>
    <t>윈드빌 B</t>
    <phoneticPr fontId="1" type="noConversion"/>
  </si>
  <si>
    <t>손전인</t>
    <phoneticPr fontId="1" type="noConversion"/>
  </si>
  <si>
    <t xml:space="preserve"> 돌산읍 강남로 9</t>
    <phoneticPr fontId="1" type="noConversion"/>
  </si>
  <si>
    <t>엑스포 1#</t>
    <phoneticPr fontId="1" type="noConversion"/>
  </si>
  <si>
    <t xml:space="preserve"> 돌산읍 강남8길 35-7</t>
    <phoneticPr fontId="1" type="noConversion"/>
  </si>
  <si>
    <t xml:space="preserve"> 돌산읍 우두리 806-8</t>
    <phoneticPr fontId="1" type="noConversion"/>
  </si>
  <si>
    <t>644-7977</t>
    <phoneticPr fontId="1" type="noConversion"/>
  </si>
  <si>
    <t xml:space="preserve"> 망양로 244(만흥동)</t>
    <phoneticPr fontId="1" type="noConversion"/>
  </si>
  <si>
    <t>654-0177</t>
    <phoneticPr fontId="1" type="noConversion"/>
  </si>
  <si>
    <t xml:space="preserve"> 망양로 351(만흥동)</t>
    <phoneticPr fontId="1" type="noConversion"/>
  </si>
  <si>
    <t>하루쉼표</t>
    <phoneticPr fontId="1" type="noConversion"/>
  </si>
  <si>
    <t xml:space="preserve"> 망양로 46(덕충동)</t>
    <phoneticPr fontId="1" type="noConversion"/>
  </si>
  <si>
    <t>664-1114</t>
    <phoneticPr fontId="1" type="noConversion"/>
  </si>
  <si>
    <t>백패커스인 여수 타이니</t>
    <phoneticPr fontId="1" type="noConversion"/>
  </si>
  <si>
    <t xml:space="preserve"> 공화남2길 14(공화동)</t>
    <phoneticPr fontId="1" type="noConversion"/>
  </si>
  <si>
    <t>엑스포 펜션</t>
    <phoneticPr fontId="1" type="noConversion"/>
  </si>
  <si>
    <t>김성환, 노현호</t>
    <phoneticPr fontId="1" type="noConversion"/>
  </si>
  <si>
    <t xml:space="preserve"> 돌산읍 돌산로 3394</t>
    <phoneticPr fontId="1" type="noConversion"/>
  </si>
  <si>
    <t>메리엘 펜션</t>
    <phoneticPr fontId="1" type="noConversion"/>
  </si>
  <si>
    <t xml:space="preserve"> 만성리길 62(만흥동)</t>
    <phoneticPr fontId="1" type="noConversion"/>
  </si>
  <si>
    <t>061-652-8800
010-4846-5679</t>
    <phoneticPr fontId="1" type="noConversion"/>
  </si>
  <si>
    <t>쥬얼리 펜션</t>
    <phoneticPr fontId="1" type="noConversion"/>
  </si>
  <si>
    <t xml:space="preserve"> 돌산읍 돌산로 3090</t>
    <phoneticPr fontId="1" type="noConversion"/>
  </si>
  <si>
    <t>061-642-1056
010-9830-5006</t>
    <phoneticPr fontId="1" type="noConversion"/>
  </si>
  <si>
    <t xml:space="preserve"> 종고산길 6(덕충동)</t>
    <phoneticPr fontId="1" type="noConversion"/>
  </si>
  <si>
    <t>061-662-3457
010-3610-5779</t>
    <phoneticPr fontId="1" type="noConversion"/>
  </si>
  <si>
    <t>스카이 펜션</t>
    <phoneticPr fontId="1" type="noConversion"/>
  </si>
  <si>
    <t>정태훈</t>
    <phoneticPr fontId="1" type="noConversion"/>
  </si>
  <si>
    <t>망양로 38(덕충동)</t>
    <phoneticPr fontId="1" type="noConversion"/>
  </si>
  <si>
    <t>망양로 40(덕충동)</t>
    <phoneticPr fontId="1" type="noConversion"/>
  </si>
  <si>
    <t>하우스 479</t>
    <phoneticPr fontId="1" type="noConversion"/>
  </si>
  <si>
    <t>박정남</t>
    <phoneticPr fontId="1" type="noConversion"/>
  </si>
  <si>
    <t>정병식</t>
    <phoneticPr fontId="1" type="noConversion"/>
  </si>
  <si>
    <t>돌산읍 무술목길 80</t>
    <phoneticPr fontId="1" type="noConversion"/>
  </si>
  <si>
    <t>돌산읍 돌산로 3086</t>
    <phoneticPr fontId="1" type="noConversion"/>
  </si>
  <si>
    <t>돌산읍 강남해안로 93</t>
    <phoneticPr fontId="1" type="noConversion"/>
  </si>
  <si>
    <t>망양로 552(오천동)</t>
    <phoneticPr fontId="1" type="noConversion"/>
  </si>
  <si>
    <t>휴&amp;고</t>
    <phoneticPr fontId="1" type="noConversion"/>
  </si>
  <si>
    <t>지인호스텔&amp;게스트하우스</t>
    <phoneticPr fontId="1" type="noConversion"/>
  </si>
  <si>
    <t>돌산읍 강남2길 42-2</t>
    <phoneticPr fontId="1" type="noConversion"/>
  </si>
  <si>
    <t>010-3996-5132</t>
    <phoneticPr fontId="1" type="noConversion"/>
  </si>
  <si>
    <t>돌산읍 진두해안길 76</t>
    <phoneticPr fontId="1" type="noConversion"/>
  </si>
  <si>
    <t>장군도 호스텔</t>
    <phoneticPr fontId="1" type="noConversion"/>
  </si>
  <si>
    <t>돌산읍 진두해안길 9</t>
    <phoneticPr fontId="1" type="noConversion"/>
  </si>
  <si>
    <t>만성로272 호스텔</t>
    <phoneticPr fontId="1" type="noConversion"/>
  </si>
  <si>
    <t>010-6409-6797</t>
    <phoneticPr fontId="1" type="noConversion"/>
  </si>
  <si>
    <t>굿타임 호스텔</t>
    <phoneticPr fontId="1" type="noConversion"/>
  </si>
  <si>
    <t>돌산읍 안굴전길 115</t>
    <phoneticPr fontId="1" type="noConversion"/>
  </si>
  <si>
    <t>1004 호스텔</t>
    <phoneticPr fontId="1" type="noConversion"/>
  </si>
  <si>
    <t>백패커스인 여수 호스텔</t>
    <phoneticPr fontId="1" type="noConversion"/>
  </si>
  <si>
    <t>강경윤</t>
    <phoneticPr fontId="1" type="noConversion"/>
  </si>
  <si>
    <t>공화남2길 14-1(공화동)</t>
    <phoneticPr fontId="1" type="noConversion"/>
  </si>
  <si>
    <t>빅오쇼 호스텔</t>
    <phoneticPr fontId="1" type="noConversion"/>
  </si>
  <si>
    <t>공화북5길 8(공화동)</t>
    <phoneticPr fontId="1" type="noConversion"/>
  </si>
  <si>
    <t>HIGH-CLASS 153 호스텔</t>
    <phoneticPr fontId="1" type="noConversion"/>
  </si>
  <si>
    <t>돌산읍 무술목길 116</t>
    <phoneticPr fontId="1" type="noConversion"/>
  </si>
  <si>
    <t>010-8061-0153</t>
    <phoneticPr fontId="1" type="noConversion"/>
  </si>
  <si>
    <t>여수밤바다 힐링파크 호스텔</t>
    <phoneticPr fontId="1" type="noConversion"/>
  </si>
  <si>
    <t>돌산읍 진모1길 29-40, 42</t>
    <phoneticPr fontId="1" type="noConversion"/>
  </si>
  <si>
    <t>라테라스 호스텔</t>
    <phoneticPr fontId="1" type="noConversion"/>
  </si>
  <si>
    <t>돌산읍 진모1길 29-12</t>
    <phoneticPr fontId="1" type="noConversion"/>
  </si>
  <si>
    <t>핀란드의아침 호스텔</t>
    <phoneticPr fontId="1" type="noConversion"/>
  </si>
  <si>
    <t>돌산읍 무술목길 59</t>
    <phoneticPr fontId="1" type="noConversion"/>
  </si>
  <si>
    <t>온다도로 호스텔</t>
    <phoneticPr fontId="1" type="noConversion"/>
  </si>
  <si>
    <t>소호1길 44(소호동)</t>
    <phoneticPr fontId="1" type="noConversion"/>
  </si>
  <si>
    <t>SEASTAR 호스텔</t>
    <phoneticPr fontId="1" type="noConversion"/>
  </si>
  <si>
    <t>소호1길 40(소호동)</t>
    <phoneticPr fontId="1" type="noConversion"/>
  </si>
  <si>
    <t>010-2330-7325</t>
    <phoneticPr fontId="1" type="noConversion"/>
  </si>
  <si>
    <t>HIGH-CLASS 호스텔</t>
    <phoneticPr fontId="1" type="noConversion"/>
  </si>
  <si>
    <t>지뜨 호스텔</t>
    <phoneticPr fontId="1" type="noConversion"/>
  </si>
  <si>
    <t>㈜효신개발
김귀룡</t>
    <phoneticPr fontId="1" type="noConversion"/>
  </si>
  <si>
    <t>여수시민로1(종화동)</t>
    <phoneticPr fontId="1" type="noConversion"/>
  </si>
  <si>
    <t>010-3206-9682
061-666-2200</t>
    <phoneticPr fontId="1" type="noConversion"/>
  </si>
  <si>
    <t>산토리니 호스텔</t>
    <phoneticPr fontId="1" type="noConversion"/>
  </si>
  <si>
    <t>소라면 서부로 875</t>
    <phoneticPr fontId="1" type="noConversion"/>
  </si>
  <si>
    <t>010-4167-5945
061-691-5333</t>
    <phoneticPr fontId="1" type="noConversion"/>
  </si>
  <si>
    <t>김종주
최영숙</t>
    <phoneticPr fontId="1" type="noConversion"/>
  </si>
  <si>
    <t>010-7684-0052
061-655-8008</t>
    <phoneticPr fontId="1" type="noConversion"/>
  </si>
  <si>
    <t>낭만밤바다 호스텔</t>
    <phoneticPr fontId="1" type="noConversion"/>
  </si>
  <si>
    <t>황미운
김두만</t>
    <phoneticPr fontId="1" type="noConversion"/>
  </si>
  <si>
    <t>010-3623-2220</t>
    <phoneticPr fontId="1" type="noConversion"/>
  </si>
  <si>
    <t>소형호텔업</t>
    <phoneticPr fontId="1" type="noConversion"/>
  </si>
  <si>
    <t>의료관광호텔업</t>
    <phoneticPr fontId="1" type="noConversion"/>
  </si>
  <si>
    <t>휴양콘도미니엄</t>
    <phoneticPr fontId="1" type="noConversion"/>
  </si>
  <si>
    <t>디오션리조트콘도</t>
    <phoneticPr fontId="1" type="noConversion"/>
  </si>
  <si>
    <t xml:space="preserve"> 소호로 295(소호동)</t>
    <phoneticPr fontId="1" type="noConversion"/>
  </si>
  <si>
    <t>689-0800</t>
    <phoneticPr fontId="1" type="noConversion"/>
  </si>
  <si>
    <t>경도리조트콘도</t>
    <phoneticPr fontId="1" type="noConversion"/>
  </si>
  <si>
    <t xml:space="preserve"> 대경도길 111(경호동)</t>
  </si>
  <si>
    <t>660-1000</t>
    <phoneticPr fontId="1" type="noConversion"/>
  </si>
  <si>
    <t>관광객
이용시설업</t>
    <phoneticPr fontId="1" type="noConversion"/>
  </si>
  <si>
    <t>전문휴양업</t>
    <phoneticPr fontId="1" type="noConversion"/>
  </si>
  <si>
    <t>종합휴양업</t>
    <phoneticPr fontId="1" type="noConversion"/>
  </si>
  <si>
    <t>제1종종합휴양업</t>
    <phoneticPr fontId="1" type="noConversion"/>
  </si>
  <si>
    <t>송시마을체험장</t>
    <phoneticPr fontId="1" type="noConversion"/>
  </si>
  <si>
    <t>고정현</t>
    <phoneticPr fontId="1" type="noConversion"/>
  </si>
  <si>
    <t xml:space="preserve"> 돌산읍 돌산로 1478</t>
  </si>
  <si>
    <t>010-4756-2047
061-644-2047</t>
    <phoneticPr fontId="1" type="noConversion"/>
  </si>
  <si>
    <t>제2종종합휴양업</t>
    <phoneticPr fontId="1" type="noConversion"/>
  </si>
  <si>
    <t>시티파크 골프&amp;호텔</t>
    <phoneticPr fontId="1" type="noConversion"/>
  </si>
  <si>
    <t xml:space="preserve"> 좌수영로 641(둔덕동)</t>
  </si>
  <si>
    <t>야영장업</t>
    <phoneticPr fontId="1" type="noConversion"/>
  </si>
  <si>
    <t>일반야영장업</t>
    <phoneticPr fontId="1" type="noConversion"/>
  </si>
  <si>
    <t>봉황산 자연휴양림 야영장</t>
    <phoneticPr fontId="1" type="noConversion"/>
  </si>
  <si>
    <t xml:space="preserve"> 돌산읍 신복리 산 391</t>
    <phoneticPr fontId="1" type="noConversion"/>
  </si>
  <si>
    <t>644-4077</t>
    <phoneticPr fontId="1" type="noConversion"/>
  </si>
  <si>
    <t>웅천친수공원 야영장</t>
    <phoneticPr fontId="1" type="noConversion"/>
  </si>
  <si>
    <t xml:space="preserve"> 웅천동 1692</t>
    <phoneticPr fontId="1" type="noConversion"/>
  </si>
  <si>
    <t>685-3314</t>
    <phoneticPr fontId="1" type="noConversion"/>
  </si>
  <si>
    <t>써니아일랜드 야영장</t>
    <phoneticPr fontId="1" type="noConversion"/>
  </si>
  <si>
    <t>헤밍웨이 글램핑</t>
    <phoneticPr fontId="1" type="noConversion"/>
  </si>
  <si>
    <t>망양로 301</t>
    <phoneticPr fontId="1" type="noConversion"/>
  </si>
  <si>
    <t>2016-03-14</t>
    <phoneticPr fontId="1" type="noConversion"/>
  </si>
  <si>
    <t>봉황산 자연휴양림 제2야영장</t>
    <phoneticPr fontId="1" type="noConversion"/>
  </si>
  <si>
    <t>2016-07-06</t>
    <phoneticPr fontId="1" type="noConversion"/>
  </si>
  <si>
    <t>영농조합버인
버들인</t>
    <phoneticPr fontId="1" type="noConversion"/>
  </si>
  <si>
    <t>2016-07-13</t>
    <phoneticPr fontId="1" type="noConversion"/>
  </si>
  <si>
    <t>여수밤바다 관광농원 야영장</t>
    <phoneticPr fontId="1" type="noConversion"/>
  </si>
  <si>
    <t>돌산읍 진모1길 29-42</t>
    <phoneticPr fontId="1" type="noConversion"/>
  </si>
  <si>
    <t>자동차야영장업</t>
    <phoneticPr fontId="1" type="noConversion"/>
  </si>
  <si>
    <t>(주)연합진흥 경도 글램핑파크</t>
    <phoneticPr fontId="1" type="noConversion"/>
  </si>
  <si>
    <t xml:space="preserve"> 대경도길 143-19(경호동)</t>
    <phoneticPr fontId="1" type="noConversion"/>
  </si>
  <si>
    <t>010-2421-9922</t>
    <phoneticPr fontId="1" type="noConversion"/>
  </si>
  <si>
    <t>관광유람선업</t>
    <phoneticPr fontId="1" type="noConversion"/>
  </si>
  <si>
    <t>일반유람선업</t>
    <phoneticPr fontId="1" type="noConversion"/>
  </si>
  <si>
    <t>국동해운</t>
    <phoneticPr fontId="1" type="noConversion"/>
  </si>
  <si>
    <t>나은국</t>
    <phoneticPr fontId="1" type="noConversion"/>
  </si>
  <si>
    <t xml:space="preserve"> 돌산읍 우두리 819-9</t>
  </si>
  <si>
    <t>644-2000</t>
    <phoneticPr fontId="1" type="noConversion"/>
  </si>
  <si>
    <t>153톤</t>
    <phoneticPr fontId="1" type="noConversion"/>
  </si>
  <si>
    <t>287명</t>
    <phoneticPr fontId="1" type="noConversion"/>
  </si>
  <si>
    <t>뉴스타호</t>
    <phoneticPr fontId="1" type="noConversion"/>
  </si>
  <si>
    <t>임석현</t>
    <phoneticPr fontId="1" type="noConversion"/>
  </si>
  <si>
    <t xml:space="preserve"> 수정동 23-13</t>
  </si>
  <si>
    <t>663-4424</t>
    <phoneticPr fontId="1" type="noConversion"/>
  </si>
  <si>
    <t>158톤</t>
    <phoneticPr fontId="1" type="noConversion"/>
  </si>
  <si>
    <t>300명</t>
    <phoneticPr fontId="1" type="noConversion"/>
  </si>
  <si>
    <t>㈜엠케이해상관광개발(이사부크루즈)</t>
    <phoneticPr fontId="1" type="noConversion"/>
  </si>
  <si>
    <t xml:space="preserve"> 돌산읍 돌산로 3617-18</t>
    <phoneticPr fontId="1" type="noConversion"/>
  </si>
  <si>
    <t>1588-0890
010-3565-7498</t>
    <phoneticPr fontId="1" type="noConversion"/>
  </si>
  <si>
    <t>754톤</t>
    <phoneticPr fontId="1" type="noConversion"/>
  </si>
  <si>
    <t>800명</t>
    <phoneticPr fontId="1" type="noConversion"/>
  </si>
  <si>
    <t>크루즈업</t>
    <phoneticPr fontId="1" type="noConversion"/>
  </si>
  <si>
    <t>관광공연장업</t>
    <phoneticPr fontId="1" type="noConversion"/>
  </si>
  <si>
    <t>외국인관광 도시민박업</t>
    <phoneticPr fontId="1" type="noConversion"/>
  </si>
  <si>
    <t xml:space="preserve"> 수정1길 3 (수정동)</t>
  </si>
  <si>
    <t>010-8383-2026</t>
    <phoneticPr fontId="1" type="noConversion"/>
  </si>
  <si>
    <t xml:space="preserve"> 박람회길 61, 109동 1503호(덕충동, 엑스포힐스테이트1단지)</t>
    <phoneticPr fontId="1" type="noConversion"/>
  </si>
  <si>
    <t>010-2482-5088</t>
  </si>
  <si>
    <t>여수펜션</t>
    <phoneticPr fontId="1" type="noConversion"/>
  </si>
  <si>
    <t xml:space="preserve"> 엑스포대로 357 (덕충동)</t>
  </si>
  <si>
    <t>662-3333</t>
    <phoneticPr fontId="1" type="noConversion"/>
  </si>
  <si>
    <t>미니버스</t>
    <phoneticPr fontId="1" type="noConversion"/>
  </si>
  <si>
    <t>송성수</t>
    <phoneticPr fontId="1" type="noConversion"/>
  </si>
  <si>
    <t xml:space="preserve"> 신월로 546(신월동)</t>
    <phoneticPr fontId="1" type="noConversion"/>
  </si>
  <si>
    <t>010-9060-0082</t>
    <phoneticPr fontId="1" type="noConversion"/>
  </si>
  <si>
    <t xml:space="preserve"> 미평로 41(미평동)</t>
    <phoneticPr fontId="1" type="noConversion"/>
  </si>
  <si>
    <t>010-2047-3119</t>
    <phoneticPr fontId="1" type="noConversion"/>
  </si>
  <si>
    <t>파티게스트하우스</t>
    <phoneticPr fontId="1" type="noConversion"/>
  </si>
  <si>
    <t>070-4133-2320
010-2969-2956</t>
    <phoneticPr fontId="1" type="noConversion"/>
  </si>
  <si>
    <t>광무남2길 15-1</t>
    <phoneticPr fontId="1" type="noConversion"/>
  </si>
  <si>
    <t>HELLO 게스트하우스</t>
    <phoneticPr fontId="1" type="noConversion"/>
  </si>
  <si>
    <t>국제회의업</t>
    <phoneticPr fontId="1" type="noConversion"/>
  </si>
  <si>
    <t>국제회의시설업</t>
    <phoneticPr fontId="1" type="noConversion"/>
  </si>
  <si>
    <t>국제회의기획업</t>
    <phoneticPr fontId="1" type="noConversion"/>
  </si>
  <si>
    <t>카지노업</t>
    <phoneticPr fontId="1" type="noConversion"/>
  </si>
  <si>
    <t>유원시설업</t>
    <phoneticPr fontId="1" type="noConversion"/>
  </si>
  <si>
    <t>692-1800</t>
    <phoneticPr fontId="1" type="noConversion"/>
  </si>
  <si>
    <t>오동도 동백열차</t>
    <phoneticPr fontId="1" type="noConversion"/>
  </si>
  <si>
    <t xml:space="preserve"> 오동도로 222(수정동)</t>
  </si>
  <si>
    <t>659-1824</t>
    <phoneticPr fontId="1" type="noConversion"/>
  </si>
  <si>
    <t xml:space="preserve"> 망양로길 187(만흥동)</t>
    <phoneticPr fontId="1" type="noConversion"/>
  </si>
  <si>
    <t>652-7882</t>
    <phoneticPr fontId="1" type="noConversion"/>
  </si>
  <si>
    <t>주식회사 영천레포츠</t>
    <phoneticPr fontId="1" type="noConversion"/>
  </si>
  <si>
    <t>김연식</t>
    <phoneticPr fontId="1" type="noConversion"/>
  </si>
  <si>
    <t xml:space="preserve"> 박람회길 1(덕충동)</t>
  </si>
  <si>
    <t>666-2626</t>
    <phoneticPr fontId="1" type="noConversion"/>
  </si>
  <si>
    <t>기타유원시설업</t>
    <phoneticPr fontId="1" type="noConversion"/>
  </si>
  <si>
    <t xml:space="preserve"> 이순신광장로 192(종화동)</t>
    <phoneticPr fontId="1" type="noConversion"/>
  </si>
  <si>
    <t>010-9481-0503</t>
    <phoneticPr fontId="1" type="noConversion"/>
  </si>
  <si>
    <t xml:space="preserve"> 여서1로 58(여서동)</t>
    <phoneticPr fontId="1" type="noConversion"/>
  </si>
  <si>
    <t>점폴린파크 여수신기점</t>
    <phoneticPr fontId="1" type="noConversion"/>
  </si>
  <si>
    <t xml:space="preserve"> 여천체육공원길 10(신기동 2,3층)</t>
    <phoneticPr fontId="1" type="noConversion"/>
  </si>
  <si>
    <t>070-8840-3399
010-2663-3399</t>
    <phoneticPr fontId="1" type="noConversion"/>
  </si>
  <si>
    <t>점프노리키즈카페 신월점</t>
    <phoneticPr fontId="1" type="noConversion"/>
  </si>
  <si>
    <t>관광편의
시설업</t>
    <phoneticPr fontId="1" type="noConversion"/>
  </si>
  <si>
    <t>관광유흥음식점업</t>
    <phoneticPr fontId="1" type="noConversion"/>
  </si>
  <si>
    <t>엑스포나이트</t>
    <phoneticPr fontId="1" type="noConversion"/>
  </si>
  <si>
    <t>김선자</t>
    <phoneticPr fontId="1" type="noConversion"/>
  </si>
  <si>
    <t>655-8500</t>
    <phoneticPr fontId="1" type="noConversion"/>
  </si>
  <si>
    <t>2012-05-29
2015.02-16</t>
    <phoneticPr fontId="1" type="noConversion"/>
  </si>
  <si>
    <t>외국인전용 유흥음식점업</t>
    <phoneticPr fontId="1" type="noConversion"/>
  </si>
  <si>
    <t>관광식당업</t>
    <phoneticPr fontId="1" type="noConversion"/>
  </si>
  <si>
    <t>시내순환관광업</t>
    <phoneticPr fontId="1" type="noConversion"/>
  </si>
  <si>
    <t>㈜오동관광</t>
    <phoneticPr fontId="1" type="noConversion"/>
  </si>
  <si>
    <t>송의근</t>
  </si>
  <si>
    <t xml:space="preserve"> 중앙로 72 (중앙동)</t>
  </si>
  <si>
    <t>666-1201</t>
    <phoneticPr fontId="1" type="noConversion"/>
  </si>
  <si>
    <t>관광사진업</t>
    <phoneticPr fontId="1" type="noConversion"/>
  </si>
  <si>
    <t>여객자동차터미널시설업</t>
    <phoneticPr fontId="1" type="noConversion"/>
  </si>
  <si>
    <t xml:space="preserve">관광펜션업 </t>
    <phoneticPr fontId="1" type="noConversion"/>
  </si>
  <si>
    <t>폴링인블루펜션</t>
    <phoneticPr fontId="1" type="noConversion"/>
  </si>
  <si>
    <t>이주미</t>
    <phoneticPr fontId="1" type="noConversion"/>
  </si>
  <si>
    <t xml:space="preserve"> 돌산읍 월암길 125</t>
    <phoneticPr fontId="1" type="noConversion"/>
  </si>
  <si>
    <t>641-3389</t>
    <phoneticPr fontId="1" type="noConversion"/>
  </si>
  <si>
    <t xml:space="preserve">관광궤도업 </t>
    <phoneticPr fontId="1" type="noConversion"/>
  </si>
  <si>
    <t>여수포마㈜</t>
    <phoneticPr fontId="1" type="noConversion"/>
  </si>
  <si>
    <t>추동연</t>
    <phoneticPr fontId="1" type="noConversion"/>
  </si>
  <si>
    <t xml:space="preserve"> 돌산읍 우두리 794-89</t>
    <phoneticPr fontId="1" type="noConversion"/>
  </si>
  <si>
    <t>664-7301</t>
    <phoneticPr fontId="1" type="noConversion"/>
  </si>
  <si>
    <t>뜰방민박</t>
    <phoneticPr fontId="1" type="noConversion"/>
  </si>
  <si>
    <t>백영순</t>
    <phoneticPr fontId="1" type="noConversion"/>
  </si>
  <si>
    <t xml:space="preserve"> 소라면 상관길 11</t>
    <phoneticPr fontId="1" type="noConversion"/>
  </si>
  <si>
    <t>010-2657-3430</t>
    <phoneticPr fontId="1" type="noConversion"/>
  </si>
  <si>
    <t>010-5844-0317</t>
    <phoneticPr fontId="1" type="noConversion"/>
  </si>
  <si>
    <t>돌산읍 우두3길 98</t>
    <phoneticPr fontId="1" type="noConversion"/>
  </si>
  <si>
    <t>도도27 호스텔</t>
    <phoneticPr fontId="1" type="noConversion"/>
  </si>
  <si>
    <t>정경진</t>
    <phoneticPr fontId="1" type="noConversion"/>
  </si>
  <si>
    <t>종고산길 27(덕충동)</t>
    <phoneticPr fontId="1" type="noConversion"/>
  </si>
  <si>
    <t>화이트빌리지 호스텔</t>
    <phoneticPr fontId="1" type="noConversion"/>
  </si>
  <si>
    <t>조현주 외 2인</t>
    <phoneticPr fontId="1" type="noConversion"/>
  </si>
  <si>
    <t>자연지기</t>
    <phoneticPr fontId="1" type="noConversion"/>
  </si>
  <si>
    <t>하나미</t>
    <phoneticPr fontId="1" type="noConversion"/>
  </si>
  <si>
    <t>안산2길 25-16(안산동)</t>
    <phoneticPr fontId="1" type="noConversion"/>
  </si>
  <si>
    <t>010-6440-1843</t>
    <phoneticPr fontId="1" type="noConversion"/>
  </si>
  <si>
    <t>662-6111</t>
    <phoneticPr fontId="1" type="noConversion"/>
  </si>
  <si>
    <t>664-5330
010-6385-2101</t>
    <phoneticPr fontId="1" type="noConversion"/>
  </si>
  <si>
    <t>061-644-5000
010-3612-9994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</si>
</sst>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yy&quot;년&quot;\ m&quot;월&quot;\ d&quot;일&quot;"/>
    <numFmt numFmtId="177" formatCode="####\-##\-##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3" fillId="0" borderId="0" xfId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2" borderId="1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41" fontId="9" fillId="0" borderId="1" xfId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41" fontId="3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1" fontId="3" fillId="0" borderId="1" xfId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 shrinkToFit="1"/>
    </xf>
    <xf numFmtId="41" fontId="11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177" fontId="3" fillId="0" borderId="1" xfId="0" quotePrefix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H1"/>
    </sheetView>
  </sheetViews>
  <sheetFormatPr defaultColWidth="10.375" defaultRowHeight="25.5" customHeight="1"/>
  <cols>
    <col min="1" max="1" width="10.25" style="5" customWidth="1"/>
    <col min="2" max="2" width="8.625" style="5" customWidth="1"/>
    <col min="3" max="3" width="12.5" style="5" customWidth="1"/>
    <col min="4" max="4" width="8.875" style="13" customWidth="1"/>
    <col min="5" max="5" width="24.125" style="5" customWidth="1"/>
    <col min="6" max="6" width="15" style="16" customWidth="1"/>
    <col min="7" max="7" width="21.25" style="17" customWidth="1"/>
    <col min="8" max="8" width="12.875" style="16" customWidth="1"/>
    <col min="9" max="9" width="8.25" style="4" customWidth="1"/>
    <col min="10" max="10" width="9.625" style="5" customWidth="1"/>
    <col min="11" max="11" width="12.625" style="6" customWidth="1"/>
    <col min="12" max="16384" width="10.375" style="7"/>
  </cols>
  <sheetData>
    <row r="1" spans="1:11" ht="33.75" customHeight="1">
      <c r="A1" s="55" t="s">
        <v>128</v>
      </c>
      <c r="B1" s="55"/>
      <c r="C1" s="55"/>
      <c r="D1" s="55"/>
      <c r="E1" s="55"/>
      <c r="F1" s="55"/>
      <c r="G1" s="55"/>
      <c r="H1" s="55"/>
    </row>
    <row r="2" spans="1:11" s="12" customFormat="1" ht="25.5" customHeight="1">
      <c r="A2" s="56">
        <f ca="1">NOW()</f>
        <v>42846.602112384258</v>
      </c>
      <c r="B2" s="56"/>
      <c r="C2" s="8" t="s">
        <v>129</v>
      </c>
      <c r="D2" s="9"/>
      <c r="E2" s="8"/>
      <c r="F2" s="8"/>
      <c r="G2" s="10"/>
      <c r="H2" s="8"/>
      <c r="I2" s="4"/>
      <c r="J2" s="11"/>
      <c r="K2" s="6"/>
    </row>
    <row r="3" spans="1:11" s="13" customFormat="1" ht="35.1" customHeight="1">
      <c r="A3" s="57" t="s">
        <v>130</v>
      </c>
      <c r="B3" s="57"/>
      <c r="C3" s="57"/>
      <c r="D3" s="18" t="s">
        <v>131</v>
      </c>
      <c r="E3" s="18" t="s">
        <v>132</v>
      </c>
      <c r="F3" s="18" t="s">
        <v>0</v>
      </c>
      <c r="G3" s="18" t="s">
        <v>133</v>
      </c>
      <c r="H3" s="18" t="s">
        <v>134</v>
      </c>
      <c r="I3" s="19" t="s">
        <v>1</v>
      </c>
      <c r="J3" s="20" t="s">
        <v>2</v>
      </c>
      <c r="K3" s="21" t="s">
        <v>135</v>
      </c>
    </row>
    <row r="4" spans="1:11" ht="35.1" customHeight="1">
      <c r="A4" s="58" t="s">
        <v>136</v>
      </c>
      <c r="B4" s="58"/>
      <c r="C4" s="58"/>
      <c r="D4" s="18">
        <f>SUM(D5,D71,D101,D104,D105,D114)</f>
        <v>97</v>
      </c>
      <c r="E4" s="22"/>
      <c r="F4" s="22"/>
      <c r="G4" s="23"/>
      <c r="H4" s="22"/>
      <c r="I4" s="24"/>
      <c r="J4" s="25"/>
      <c r="K4" s="26"/>
    </row>
    <row r="5" spans="1:11" ht="24.95" customHeight="1">
      <c r="A5" s="59" t="s">
        <v>137</v>
      </c>
      <c r="B5" s="58" t="s">
        <v>138</v>
      </c>
      <c r="C5" s="58"/>
      <c r="D5" s="18">
        <f>SUM(D6,D69)</f>
        <v>60</v>
      </c>
      <c r="E5" s="22"/>
      <c r="F5" s="22"/>
      <c r="G5" s="23"/>
      <c r="H5" s="22"/>
      <c r="I5" s="24"/>
      <c r="J5" s="25"/>
      <c r="K5" s="26"/>
    </row>
    <row r="6" spans="1:11" ht="21.95" customHeight="1">
      <c r="A6" s="59"/>
      <c r="B6" s="59" t="s">
        <v>139</v>
      </c>
      <c r="C6" s="22" t="s">
        <v>138</v>
      </c>
      <c r="D6" s="18">
        <f>SUM(D7,D22,D24:D68)</f>
        <v>58</v>
      </c>
      <c r="E6" s="22"/>
      <c r="F6" s="22"/>
      <c r="G6" s="23"/>
      <c r="H6" s="22"/>
      <c r="I6" s="24">
        <f>SUM(I7:I70)</f>
        <v>2050</v>
      </c>
      <c r="J6" s="27"/>
      <c r="K6" s="26"/>
    </row>
    <row r="7" spans="1:11" ht="21.95" customHeight="1">
      <c r="A7" s="59"/>
      <c r="B7" s="59"/>
      <c r="C7" s="60" t="s">
        <v>140</v>
      </c>
      <c r="D7" s="61">
        <f>COUNTA(E7:E20)</f>
        <v>14</v>
      </c>
      <c r="E7" s="28" t="s">
        <v>141</v>
      </c>
      <c r="F7" s="28" t="s">
        <v>142</v>
      </c>
      <c r="G7" s="15" t="s">
        <v>143</v>
      </c>
      <c r="H7" s="28" t="s">
        <v>144</v>
      </c>
      <c r="I7" s="24">
        <v>311</v>
      </c>
      <c r="J7" s="22" t="s">
        <v>145</v>
      </c>
      <c r="K7" s="29">
        <v>20120309</v>
      </c>
    </row>
    <row r="8" spans="1:11" ht="36.75" customHeight="1">
      <c r="A8" s="59"/>
      <c r="B8" s="59"/>
      <c r="C8" s="60"/>
      <c r="D8" s="61"/>
      <c r="E8" s="28" t="s">
        <v>146</v>
      </c>
      <c r="F8" s="28" t="s">
        <v>92</v>
      </c>
      <c r="G8" s="15" t="s">
        <v>147</v>
      </c>
      <c r="H8" s="30" t="s">
        <v>148</v>
      </c>
      <c r="I8" s="24">
        <v>138</v>
      </c>
      <c r="J8" s="31" t="s">
        <v>149</v>
      </c>
      <c r="K8" s="29">
        <v>20120227</v>
      </c>
    </row>
    <row r="9" spans="1:11" ht="35.25" customHeight="1">
      <c r="A9" s="59"/>
      <c r="B9" s="59"/>
      <c r="C9" s="60"/>
      <c r="D9" s="61"/>
      <c r="E9" s="28" t="s">
        <v>150</v>
      </c>
      <c r="F9" s="28" t="s">
        <v>151</v>
      </c>
      <c r="G9" s="15" t="s">
        <v>152</v>
      </c>
      <c r="H9" s="28" t="s">
        <v>153</v>
      </c>
      <c r="I9" s="24">
        <v>131</v>
      </c>
      <c r="J9" s="30" t="s">
        <v>154</v>
      </c>
      <c r="K9" s="29">
        <v>20120503</v>
      </c>
    </row>
    <row r="10" spans="1:11" ht="21.95" customHeight="1">
      <c r="A10" s="59"/>
      <c r="B10" s="59"/>
      <c r="C10" s="60"/>
      <c r="D10" s="61"/>
      <c r="E10" s="28" t="s">
        <v>155</v>
      </c>
      <c r="F10" s="28" t="s">
        <v>156</v>
      </c>
      <c r="G10" s="15" t="s">
        <v>157</v>
      </c>
      <c r="H10" s="28" t="s">
        <v>158</v>
      </c>
      <c r="I10" s="32">
        <v>86</v>
      </c>
      <c r="J10" s="33" t="s">
        <v>149</v>
      </c>
      <c r="K10" s="29">
        <v>20120513</v>
      </c>
    </row>
    <row r="11" spans="1:11" ht="21.95" customHeight="1">
      <c r="A11" s="59"/>
      <c r="B11" s="59"/>
      <c r="C11" s="60"/>
      <c r="D11" s="61"/>
      <c r="E11" s="28" t="s">
        <v>159</v>
      </c>
      <c r="F11" s="28" t="s">
        <v>160</v>
      </c>
      <c r="G11" s="15" t="s">
        <v>161</v>
      </c>
      <c r="H11" s="28" t="s">
        <v>162</v>
      </c>
      <c r="I11" s="32">
        <v>69</v>
      </c>
      <c r="J11" s="33" t="s">
        <v>163</v>
      </c>
      <c r="K11" s="29">
        <v>20021218</v>
      </c>
    </row>
    <row r="12" spans="1:11" ht="33" customHeight="1">
      <c r="A12" s="59"/>
      <c r="B12" s="59"/>
      <c r="C12" s="60"/>
      <c r="D12" s="61"/>
      <c r="E12" s="28" t="s">
        <v>164</v>
      </c>
      <c r="F12" s="28" t="s">
        <v>165</v>
      </c>
      <c r="G12" s="15" t="s">
        <v>166</v>
      </c>
      <c r="H12" s="28" t="s">
        <v>167</v>
      </c>
      <c r="I12" s="32">
        <v>63</v>
      </c>
      <c r="J12" s="34" t="s">
        <v>168</v>
      </c>
      <c r="K12" s="29">
        <v>20120604</v>
      </c>
    </row>
    <row r="13" spans="1:11" ht="21.95" customHeight="1">
      <c r="A13" s="59"/>
      <c r="B13" s="59"/>
      <c r="C13" s="60"/>
      <c r="D13" s="61"/>
      <c r="E13" s="28" t="s">
        <v>169</v>
      </c>
      <c r="F13" s="28" t="s">
        <v>170</v>
      </c>
      <c r="G13" s="15" t="s">
        <v>171</v>
      </c>
      <c r="H13" s="28" t="s">
        <v>172</v>
      </c>
      <c r="I13" s="32">
        <v>55</v>
      </c>
      <c r="J13" s="33" t="s">
        <v>173</v>
      </c>
      <c r="K13" s="29">
        <v>20101117</v>
      </c>
    </row>
    <row r="14" spans="1:11" ht="21.95" customHeight="1">
      <c r="A14" s="59"/>
      <c r="B14" s="59"/>
      <c r="C14" s="60"/>
      <c r="D14" s="61"/>
      <c r="E14" s="28" t="s">
        <v>174</v>
      </c>
      <c r="F14" s="28" t="s">
        <v>175</v>
      </c>
      <c r="G14" s="15" t="s">
        <v>176</v>
      </c>
      <c r="H14" s="28" t="s">
        <v>177</v>
      </c>
      <c r="I14" s="32">
        <v>50</v>
      </c>
      <c r="J14" s="33" t="s">
        <v>173</v>
      </c>
      <c r="K14" s="29">
        <v>20120517</v>
      </c>
    </row>
    <row r="15" spans="1:11" ht="21.95" customHeight="1">
      <c r="A15" s="59"/>
      <c r="B15" s="59"/>
      <c r="C15" s="60"/>
      <c r="D15" s="61"/>
      <c r="E15" s="28" t="s">
        <v>178</v>
      </c>
      <c r="F15" s="28" t="s">
        <v>179</v>
      </c>
      <c r="G15" s="15" t="s">
        <v>180</v>
      </c>
      <c r="H15" s="28" t="s">
        <v>181</v>
      </c>
      <c r="I15" s="32">
        <v>45</v>
      </c>
      <c r="J15" s="35" t="s">
        <v>149</v>
      </c>
      <c r="K15" s="29">
        <v>20020716</v>
      </c>
    </row>
    <row r="16" spans="1:11" ht="26.25" customHeight="1">
      <c r="A16" s="59"/>
      <c r="B16" s="59"/>
      <c r="C16" s="60"/>
      <c r="D16" s="61"/>
      <c r="E16" s="28" t="s">
        <v>182</v>
      </c>
      <c r="F16" s="28" t="s">
        <v>183</v>
      </c>
      <c r="G16" s="15" t="s">
        <v>184</v>
      </c>
      <c r="H16" s="28" t="s">
        <v>185</v>
      </c>
      <c r="I16" s="32">
        <v>44</v>
      </c>
      <c r="J16" s="36" t="s">
        <v>186</v>
      </c>
      <c r="K16" s="29">
        <v>20100723</v>
      </c>
    </row>
    <row r="17" spans="1:11" ht="21.95" customHeight="1">
      <c r="A17" s="59"/>
      <c r="B17" s="59"/>
      <c r="C17" s="60"/>
      <c r="D17" s="61"/>
      <c r="E17" s="28" t="s">
        <v>187</v>
      </c>
      <c r="F17" s="28" t="s">
        <v>188</v>
      </c>
      <c r="G17" s="15" t="s">
        <v>189</v>
      </c>
      <c r="H17" s="28" t="s">
        <v>190</v>
      </c>
      <c r="I17" s="32">
        <v>41</v>
      </c>
      <c r="J17" s="33" t="s">
        <v>173</v>
      </c>
      <c r="K17" s="29">
        <v>20080702</v>
      </c>
    </row>
    <row r="18" spans="1:11" ht="45" customHeight="1">
      <c r="A18" s="59"/>
      <c r="B18" s="59"/>
      <c r="C18" s="60"/>
      <c r="D18" s="61"/>
      <c r="E18" s="28" t="s">
        <v>191</v>
      </c>
      <c r="F18" s="28" t="s">
        <v>192</v>
      </c>
      <c r="G18" s="15" t="s">
        <v>193</v>
      </c>
      <c r="H18" s="30" t="s">
        <v>439</v>
      </c>
      <c r="I18" s="32">
        <v>35</v>
      </c>
      <c r="J18" s="37" t="s">
        <v>194</v>
      </c>
      <c r="K18" s="38">
        <v>32752</v>
      </c>
    </row>
    <row r="19" spans="1:11" s="14" customFormat="1" ht="21.95" customHeight="1">
      <c r="A19" s="59"/>
      <c r="B19" s="59"/>
      <c r="C19" s="60"/>
      <c r="D19" s="61"/>
      <c r="E19" s="39" t="s">
        <v>195</v>
      </c>
      <c r="F19" s="39" t="s">
        <v>55</v>
      </c>
      <c r="G19" s="40" t="s">
        <v>196</v>
      </c>
      <c r="H19" s="39" t="s">
        <v>197</v>
      </c>
      <c r="I19" s="41">
        <v>30</v>
      </c>
      <c r="J19" s="42"/>
      <c r="K19" s="43">
        <v>20120731</v>
      </c>
    </row>
    <row r="20" spans="1:11" ht="21.95" customHeight="1">
      <c r="A20" s="59"/>
      <c r="B20" s="59"/>
      <c r="C20" s="60"/>
      <c r="D20" s="61"/>
      <c r="E20" s="28" t="s">
        <v>198</v>
      </c>
      <c r="F20" s="28" t="s">
        <v>199</v>
      </c>
      <c r="G20" s="15" t="s">
        <v>200</v>
      </c>
      <c r="H20" s="28" t="s">
        <v>201</v>
      </c>
      <c r="I20" s="32">
        <v>55</v>
      </c>
      <c r="J20" s="33" t="s">
        <v>149</v>
      </c>
      <c r="K20" s="29">
        <v>20140619</v>
      </c>
    </row>
    <row r="21" spans="1:11" ht="20.100000000000001" customHeight="1">
      <c r="A21" s="59"/>
      <c r="B21" s="59"/>
      <c r="C21" s="44" t="s">
        <v>202</v>
      </c>
      <c r="D21" s="45">
        <f>COUNTA(E21)</f>
        <v>0</v>
      </c>
      <c r="E21" s="28"/>
      <c r="F21" s="28"/>
      <c r="G21" s="15"/>
      <c r="H21" s="28"/>
      <c r="I21" s="24"/>
      <c r="J21" s="46"/>
      <c r="K21" s="26"/>
    </row>
    <row r="22" spans="1:11" ht="21.95" customHeight="1">
      <c r="A22" s="59"/>
      <c r="B22" s="59"/>
      <c r="C22" s="44" t="s">
        <v>203</v>
      </c>
      <c r="D22" s="45">
        <f>COUNTA(E22)</f>
        <v>1</v>
      </c>
      <c r="E22" s="28" t="s">
        <v>67</v>
      </c>
      <c r="F22" s="28" t="s">
        <v>68</v>
      </c>
      <c r="G22" s="15" t="s">
        <v>204</v>
      </c>
      <c r="H22" s="28" t="s">
        <v>70</v>
      </c>
      <c r="I22" s="24">
        <v>40</v>
      </c>
      <c r="J22" s="25"/>
      <c r="K22" s="29">
        <v>20120425</v>
      </c>
    </row>
    <row r="23" spans="1:11" ht="20.100000000000001" customHeight="1">
      <c r="A23" s="59"/>
      <c r="B23" s="59"/>
      <c r="C23" s="44" t="s">
        <v>205</v>
      </c>
      <c r="D23" s="45">
        <f>COUNTA(E23)</f>
        <v>0</v>
      </c>
      <c r="E23" s="28"/>
      <c r="F23" s="28"/>
      <c r="G23" s="15"/>
      <c r="H23" s="28"/>
      <c r="I23" s="24"/>
      <c r="J23" s="46"/>
      <c r="K23" s="26"/>
    </row>
    <row r="24" spans="1:11" ht="21.95" customHeight="1">
      <c r="A24" s="59"/>
      <c r="B24" s="59"/>
      <c r="C24" s="60" t="s">
        <v>206</v>
      </c>
      <c r="D24" s="61">
        <f>COUNTA(E24:E66)</f>
        <v>43</v>
      </c>
      <c r="E24" s="28" t="s">
        <v>207</v>
      </c>
      <c r="F24" s="28" t="s">
        <v>208</v>
      </c>
      <c r="G24" s="15" t="s">
        <v>209</v>
      </c>
      <c r="H24" s="28" t="s">
        <v>210</v>
      </c>
      <c r="I24" s="24">
        <v>4</v>
      </c>
      <c r="J24" s="47"/>
      <c r="K24" s="29">
        <v>20120523</v>
      </c>
    </row>
    <row r="25" spans="1:11" ht="21.95" customHeight="1">
      <c r="A25" s="59"/>
      <c r="B25" s="59"/>
      <c r="C25" s="60"/>
      <c r="D25" s="61"/>
      <c r="E25" s="28" t="s">
        <v>211</v>
      </c>
      <c r="F25" s="28" t="s">
        <v>53</v>
      </c>
      <c r="G25" s="15" t="s">
        <v>212</v>
      </c>
      <c r="H25" s="28" t="s">
        <v>213</v>
      </c>
      <c r="I25" s="24">
        <v>16</v>
      </c>
      <c r="J25" s="46"/>
      <c r="K25" s="29">
        <v>20121231</v>
      </c>
    </row>
    <row r="26" spans="1:11" ht="21.95" customHeight="1">
      <c r="A26" s="59"/>
      <c r="B26" s="59"/>
      <c r="C26" s="60"/>
      <c r="D26" s="61"/>
      <c r="E26" s="28" t="s">
        <v>214</v>
      </c>
      <c r="F26" s="28" t="s">
        <v>215</v>
      </c>
      <c r="G26" s="15" t="s">
        <v>216</v>
      </c>
      <c r="H26" s="28" t="s">
        <v>54</v>
      </c>
      <c r="I26" s="24">
        <v>14</v>
      </c>
      <c r="J26" s="46"/>
      <c r="K26" s="29">
        <v>20121231</v>
      </c>
    </row>
    <row r="27" spans="1:11" ht="33.75" customHeight="1">
      <c r="A27" s="59"/>
      <c r="B27" s="59"/>
      <c r="C27" s="60"/>
      <c r="D27" s="61"/>
      <c r="E27" s="28" t="s">
        <v>217</v>
      </c>
      <c r="F27" s="28" t="s">
        <v>79</v>
      </c>
      <c r="G27" s="15" t="s">
        <v>218</v>
      </c>
      <c r="H27" s="30" t="s">
        <v>440</v>
      </c>
      <c r="I27" s="24">
        <v>29</v>
      </c>
      <c r="J27" s="46"/>
      <c r="K27" s="29">
        <v>20150415</v>
      </c>
    </row>
    <row r="28" spans="1:11" ht="21.95" customHeight="1">
      <c r="A28" s="59"/>
      <c r="B28" s="59"/>
      <c r="C28" s="60"/>
      <c r="D28" s="61"/>
      <c r="E28" s="28" t="s">
        <v>74</v>
      </c>
      <c r="F28" s="28" t="s">
        <v>75</v>
      </c>
      <c r="G28" s="15" t="s">
        <v>219</v>
      </c>
      <c r="H28" s="28" t="s">
        <v>220</v>
      </c>
      <c r="I28" s="24">
        <v>8</v>
      </c>
      <c r="J28" s="46"/>
      <c r="K28" s="29">
        <v>20150501</v>
      </c>
    </row>
    <row r="29" spans="1:11" ht="21.95" customHeight="1">
      <c r="A29" s="59"/>
      <c r="B29" s="59"/>
      <c r="C29" s="60"/>
      <c r="D29" s="61"/>
      <c r="E29" s="28" t="s">
        <v>66</v>
      </c>
      <c r="F29" s="28" t="s">
        <v>65</v>
      </c>
      <c r="G29" s="15" t="s">
        <v>221</v>
      </c>
      <c r="H29" s="28" t="s">
        <v>222</v>
      </c>
      <c r="I29" s="24">
        <v>8</v>
      </c>
      <c r="J29" s="46"/>
      <c r="K29" s="26">
        <v>42202</v>
      </c>
    </row>
    <row r="30" spans="1:11" ht="21.95" customHeight="1">
      <c r="A30" s="59"/>
      <c r="B30" s="59"/>
      <c r="C30" s="60"/>
      <c r="D30" s="61"/>
      <c r="E30" s="28" t="s">
        <v>76</v>
      </c>
      <c r="F30" s="28" t="s">
        <v>77</v>
      </c>
      <c r="G30" s="15" t="s">
        <v>223</v>
      </c>
      <c r="H30" s="28" t="s">
        <v>78</v>
      </c>
      <c r="I30" s="24">
        <v>9</v>
      </c>
      <c r="J30" s="46"/>
      <c r="K30" s="26">
        <v>42213</v>
      </c>
    </row>
    <row r="31" spans="1:11" ht="21.95" customHeight="1">
      <c r="A31" s="59"/>
      <c r="B31" s="59"/>
      <c r="C31" s="60"/>
      <c r="D31" s="61"/>
      <c r="E31" s="28" t="s">
        <v>224</v>
      </c>
      <c r="F31" s="28" t="s">
        <v>73</v>
      </c>
      <c r="G31" s="15" t="s">
        <v>225</v>
      </c>
      <c r="H31" s="28" t="s">
        <v>226</v>
      </c>
      <c r="I31" s="24">
        <v>14</v>
      </c>
      <c r="J31" s="46"/>
      <c r="K31" s="26">
        <v>42220</v>
      </c>
    </row>
    <row r="32" spans="1:11" ht="21.95" customHeight="1">
      <c r="A32" s="59"/>
      <c r="B32" s="59"/>
      <c r="C32" s="60"/>
      <c r="D32" s="61"/>
      <c r="E32" s="28" t="s">
        <v>227</v>
      </c>
      <c r="F32" s="28" t="s">
        <v>56</v>
      </c>
      <c r="G32" s="15" t="s">
        <v>228</v>
      </c>
      <c r="H32" s="28" t="s">
        <v>96</v>
      </c>
      <c r="I32" s="24">
        <v>4</v>
      </c>
      <c r="J32" s="46"/>
      <c r="K32" s="26">
        <v>42229</v>
      </c>
    </row>
    <row r="33" spans="1:11" ht="35.25" customHeight="1">
      <c r="A33" s="59"/>
      <c r="B33" s="59"/>
      <c r="C33" s="60"/>
      <c r="D33" s="61"/>
      <c r="E33" s="28" t="s">
        <v>229</v>
      </c>
      <c r="F33" s="28" t="s">
        <v>230</v>
      </c>
      <c r="G33" s="15" t="s">
        <v>231</v>
      </c>
      <c r="H33" s="30" t="s">
        <v>441</v>
      </c>
      <c r="I33" s="24">
        <v>24</v>
      </c>
      <c r="J33" s="47"/>
      <c r="K33" s="26">
        <v>42299</v>
      </c>
    </row>
    <row r="34" spans="1:11" ht="28.5" customHeight="1">
      <c r="A34" s="59"/>
      <c r="B34" s="59"/>
      <c r="C34" s="60"/>
      <c r="D34" s="61"/>
      <c r="E34" s="28" t="s">
        <v>232</v>
      </c>
      <c r="F34" s="28" t="s">
        <v>60</v>
      </c>
      <c r="G34" s="15" t="s">
        <v>233</v>
      </c>
      <c r="H34" s="30" t="s">
        <v>234</v>
      </c>
      <c r="I34" s="24">
        <v>6</v>
      </c>
      <c r="J34" s="46"/>
      <c r="K34" s="26">
        <v>42321</v>
      </c>
    </row>
    <row r="35" spans="1:11" ht="27.75" customHeight="1">
      <c r="A35" s="59"/>
      <c r="B35" s="59"/>
      <c r="C35" s="60"/>
      <c r="D35" s="61"/>
      <c r="E35" s="28" t="s">
        <v>235</v>
      </c>
      <c r="F35" s="28" t="s">
        <v>59</v>
      </c>
      <c r="G35" s="15" t="s">
        <v>236</v>
      </c>
      <c r="H35" s="30" t="s">
        <v>237</v>
      </c>
      <c r="I35" s="24">
        <v>9</v>
      </c>
      <c r="J35" s="46"/>
      <c r="K35" s="26">
        <v>42335</v>
      </c>
    </row>
    <row r="36" spans="1:11" ht="30.75" customHeight="1">
      <c r="A36" s="59"/>
      <c r="B36" s="59"/>
      <c r="C36" s="60"/>
      <c r="D36" s="61"/>
      <c r="E36" s="28" t="s">
        <v>58</v>
      </c>
      <c r="F36" s="28" t="s">
        <v>57</v>
      </c>
      <c r="G36" s="15" t="s">
        <v>238</v>
      </c>
      <c r="H36" s="30" t="s">
        <v>239</v>
      </c>
      <c r="I36" s="24">
        <v>5</v>
      </c>
      <c r="J36" s="46"/>
      <c r="K36" s="26">
        <v>42335</v>
      </c>
    </row>
    <row r="37" spans="1:11" ht="30.75" customHeight="1">
      <c r="A37" s="59"/>
      <c r="B37" s="59"/>
      <c r="C37" s="60"/>
      <c r="D37" s="61"/>
      <c r="E37" s="28" t="s">
        <v>240</v>
      </c>
      <c r="F37" s="28" t="s">
        <v>16</v>
      </c>
      <c r="G37" s="15" t="s">
        <v>25</v>
      </c>
      <c r="H37" s="30" t="s">
        <v>17</v>
      </c>
      <c r="I37" s="24">
        <v>6</v>
      </c>
      <c r="J37" s="46"/>
      <c r="K37" s="26">
        <v>42033</v>
      </c>
    </row>
    <row r="38" spans="1:11" ht="30.75" customHeight="1">
      <c r="A38" s="59"/>
      <c r="B38" s="59"/>
      <c r="C38" s="60"/>
      <c r="D38" s="61"/>
      <c r="E38" s="28" t="s">
        <v>33</v>
      </c>
      <c r="F38" s="28" t="s">
        <v>241</v>
      </c>
      <c r="G38" s="15" t="s">
        <v>242</v>
      </c>
      <c r="H38" s="30" t="s">
        <v>8</v>
      </c>
      <c r="I38" s="24">
        <v>11</v>
      </c>
      <c r="J38" s="46"/>
      <c r="K38" s="26">
        <v>42419</v>
      </c>
    </row>
    <row r="39" spans="1:11" ht="30.75" customHeight="1">
      <c r="A39" s="59"/>
      <c r="B39" s="59"/>
      <c r="C39" s="60"/>
      <c r="D39" s="61"/>
      <c r="E39" s="28" t="s">
        <v>40</v>
      </c>
      <c r="F39" s="28" t="s">
        <v>5</v>
      </c>
      <c r="G39" s="15" t="s">
        <v>243</v>
      </c>
      <c r="H39" s="30" t="s">
        <v>6</v>
      </c>
      <c r="I39" s="24">
        <v>10</v>
      </c>
      <c r="J39" s="46"/>
      <c r="K39" s="26">
        <v>42419</v>
      </c>
    </row>
    <row r="40" spans="1:11" ht="30.75" customHeight="1">
      <c r="A40" s="59"/>
      <c r="B40" s="59"/>
      <c r="C40" s="60"/>
      <c r="D40" s="61"/>
      <c r="E40" s="28" t="s">
        <v>244</v>
      </c>
      <c r="F40" s="28" t="s">
        <v>245</v>
      </c>
      <c r="G40" s="15" t="s">
        <v>24</v>
      </c>
      <c r="H40" s="30" t="s">
        <v>19</v>
      </c>
      <c r="I40" s="24">
        <v>4</v>
      </c>
      <c r="J40" s="46"/>
      <c r="K40" s="26">
        <v>42419</v>
      </c>
    </row>
    <row r="41" spans="1:11" ht="30.75" customHeight="1">
      <c r="A41" s="59"/>
      <c r="B41" s="59"/>
      <c r="C41" s="60"/>
      <c r="D41" s="61"/>
      <c r="E41" s="28" t="s">
        <v>23</v>
      </c>
      <c r="F41" s="28" t="s">
        <v>246</v>
      </c>
      <c r="G41" s="15" t="s">
        <v>247</v>
      </c>
      <c r="H41" s="30" t="s">
        <v>11</v>
      </c>
      <c r="I41" s="24">
        <v>14</v>
      </c>
      <c r="J41" s="46"/>
      <c r="K41" s="26">
        <v>42439</v>
      </c>
    </row>
    <row r="42" spans="1:11" ht="30.75" customHeight="1">
      <c r="A42" s="59"/>
      <c r="B42" s="59"/>
      <c r="C42" s="60"/>
      <c r="D42" s="61"/>
      <c r="E42" s="28" t="s">
        <v>39</v>
      </c>
      <c r="F42" s="28" t="s">
        <v>21</v>
      </c>
      <c r="G42" s="15" t="s">
        <v>248</v>
      </c>
      <c r="H42" s="30" t="s">
        <v>22</v>
      </c>
      <c r="I42" s="24">
        <v>12</v>
      </c>
      <c r="J42" s="46"/>
      <c r="K42" s="26">
        <v>42443</v>
      </c>
    </row>
    <row r="43" spans="1:11" ht="30.75" customHeight="1">
      <c r="A43" s="59"/>
      <c r="B43" s="59"/>
      <c r="C43" s="60"/>
      <c r="D43" s="61"/>
      <c r="E43" s="28" t="s">
        <v>41</v>
      </c>
      <c r="F43" s="28" t="s">
        <v>42</v>
      </c>
      <c r="G43" s="15" t="s">
        <v>249</v>
      </c>
      <c r="H43" s="30" t="s">
        <v>26</v>
      </c>
      <c r="I43" s="24">
        <v>53</v>
      </c>
      <c r="J43" s="46"/>
      <c r="K43" s="26">
        <v>42472</v>
      </c>
    </row>
    <row r="44" spans="1:11" ht="30.75" customHeight="1">
      <c r="A44" s="59"/>
      <c r="B44" s="59"/>
      <c r="C44" s="60"/>
      <c r="D44" s="61"/>
      <c r="E44" s="28" t="s">
        <v>87</v>
      </c>
      <c r="F44" s="28" t="s">
        <v>89</v>
      </c>
      <c r="G44" s="15" t="s">
        <v>250</v>
      </c>
      <c r="H44" s="30" t="s">
        <v>80</v>
      </c>
      <c r="I44" s="48">
        <v>6</v>
      </c>
      <c r="J44" s="49"/>
      <c r="K44" s="26">
        <v>42487</v>
      </c>
    </row>
    <row r="45" spans="1:11" ht="30.75" customHeight="1">
      <c r="A45" s="59"/>
      <c r="B45" s="59"/>
      <c r="C45" s="60"/>
      <c r="D45" s="61"/>
      <c r="E45" s="28" t="s">
        <v>251</v>
      </c>
      <c r="F45" s="28" t="s">
        <v>31</v>
      </c>
      <c r="G45" s="15" t="s">
        <v>86</v>
      </c>
      <c r="H45" s="30" t="s">
        <v>32</v>
      </c>
      <c r="I45" s="48">
        <v>3</v>
      </c>
      <c r="J45" s="49"/>
      <c r="K45" s="26">
        <v>42487</v>
      </c>
    </row>
    <row r="46" spans="1:11" ht="30.75" customHeight="1">
      <c r="A46" s="59"/>
      <c r="B46" s="59"/>
      <c r="C46" s="60"/>
      <c r="D46" s="61"/>
      <c r="E46" s="28" t="s">
        <v>252</v>
      </c>
      <c r="F46" s="28" t="s">
        <v>12</v>
      </c>
      <c r="G46" s="15" t="s">
        <v>253</v>
      </c>
      <c r="H46" s="30" t="s">
        <v>254</v>
      </c>
      <c r="I46" s="48">
        <v>19</v>
      </c>
      <c r="J46" s="49"/>
      <c r="K46" s="26">
        <v>42515</v>
      </c>
    </row>
    <row r="47" spans="1:11" ht="30.75" customHeight="1">
      <c r="A47" s="59"/>
      <c r="B47" s="59"/>
      <c r="C47" s="60"/>
      <c r="D47" s="61"/>
      <c r="E47" s="28" t="s">
        <v>90</v>
      </c>
      <c r="F47" s="28" t="s">
        <v>91</v>
      </c>
      <c r="G47" s="15" t="s">
        <v>255</v>
      </c>
      <c r="H47" s="30" t="s">
        <v>13</v>
      </c>
      <c r="I47" s="48">
        <v>21</v>
      </c>
      <c r="J47" s="49"/>
      <c r="K47" s="26">
        <v>42524</v>
      </c>
    </row>
    <row r="48" spans="1:11" ht="30.75" customHeight="1">
      <c r="A48" s="59"/>
      <c r="B48" s="59"/>
      <c r="C48" s="60"/>
      <c r="D48" s="61"/>
      <c r="E48" s="28" t="s">
        <v>256</v>
      </c>
      <c r="F48" s="28" t="s">
        <v>123</v>
      </c>
      <c r="G48" s="15" t="s">
        <v>257</v>
      </c>
      <c r="H48" s="30" t="s">
        <v>7</v>
      </c>
      <c r="I48" s="48">
        <v>10</v>
      </c>
      <c r="J48" s="49"/>
      <c r="K48" s="26">
        <v>42524</v>
      </c>
    </row>
    <row r="49" spans="1:11" ht="30.75" customHeight="1">
      <c r="A49" s="59"/>
      <c r="B49" s="59"/>
      <c r="C49" s="60"/>
      <c r="D49" s="61"/>
      <c r="E49" s="28" t="s">
        <v>258</v>
      </c>
      <c r="F49" s="28" t="s">
        <v>82</v>
      </c>
      <c r="G49" s="15" t="s">
        <v>81</v>
      </c>
      <c r="H49" s="30" t="s">
        <v>259</v>
      </c>
      <c r="I49" s="48">
        <v>4</v>
      </c>
      <c r="J49" s="49"/>
      <c r="K49" s="26">
        <v>42524</v>
      </c>
    </row>
    <row r="50" spans="1:11" ht="30.75" customHeight="1">
      <c r="A50" s="59"/>
      <c r="B50" s="59"/>
      <c r="C50" s="60"/>
      <c r="D50" s="61"/>
      <c r="E50" s="28" t="s">
        <v>260</v>
      </c>
      <c r="F50" s="28" t="s">
        <v>34</v>
      </c>
      <c r="G50" s="15" t="s">
        <v>261</v>
      </c>
      <c r="H50" s="30" t="s">
        <v>35</v>
      </c>
      <c r="I50" s="48">
        <v>10</v>
      </c>
      <c r="J50" s="49"/>
      <c r="K50" s="26">
        <v>42541</v>
      </c>
    </row>
    <row r="51" spans="1:11" ht="30.75" customHeight="1">
      <c r="A51" s="59"/>
      <c r="B51" s="59"/>
      <c r="C51" s="60"/>
      <c r="D51" s="61"/>
      <c r="E51" s="28" t="s">
        <v>262</v>
      </c>
      <c r="F51" s="28" t="s">
        <v>83</v>
      </c>
      <c r="G51" s="15" t="s">
        <v>36</v>
      </c>
      <c r="H51" s="30" t="s">
        <v>37</v>
      </c>
      <c r="I51" s="48">
        <v>15</v>
      </c>
      <c r="J51" s="49"/>
      <c r="K51" s="26">
        <v>42541</v>
      </c>
    </row>
    <row r="52" spans="1:11" ht="30.75" customHeight="1">
      <c r="A52" s="59"/>
      <c r="B52" s="59"/>
      <c r="C52" s="60"/>
      <c r="D52" s="61"/>
      <c r="E52" s="28" t="s">
        <v>263</v>
      </c>
      <c r="F52" s="28" t="s">
        <v>264</v>
      </c>
      <c r="G52" s="15" t="s">
        <v>265</v>
      </c>
      <c r="H52" s="30" t="s">
        <v>96</v>
      </c>
      <c r="I52" s="48">
        <v>16</v>
      </c>
      <c r="J52" s="49"/>
      <c r="K52" s="26">
        <v>42548</v>
      </c>
    </row>
    <row r="53" spans="1:11" ht="30.75" customHeight="1">
      <c r="A53" s="59"/>
      <c r="B53" s="59"/>
      <c r="C53" s="60"/>
      <c r="D53" s="61"/>
      <c r="E53" s="28" t="s">
        <v>266</v>
      </c>
      <c r="F53" s="28" t="s">
        <v>124</v>
      </c>
      <c r="G53" s="15" t="s">
        <v>267</v>
      </c>
      <c r="H53" s="30" t="s">
        <v>97</v>
      </c>
      <c r="I53" s="48">
        <v>25</v>
      </c>
      <c r="J53" s="49"/>
      <c r="K53" s="26">
        <v>42551</v>
      </c>
    </row>
    <row r="54" spans="1:11" ht="30.75" customHeight="1">
      <c r="A54" s="59"/>
      <c r="B54" s="59"/>
      <c r="C54" s="60"/>
      <c r="D54" s="61"/>
      <c r="E54" s="28" t="s">
        <v>268</v>
      </c>
      <c r="F54" s="28" t="s">
        <v>3</v>
      </c>
      <c r="G54" s="15" t="s">
        <v>269</v>
      </c>
      <c r="H54" s="30" t="s">
        <v>270</v>
      </c>
      <c r="I54" s="48">
        <v>14</v>
      </c>
      <c r="J54" s="49"/>
      <c r="K54" s="26">
        <v>42562</v>
      </c>
    </row>
    <row r="55" spans="1:11" ht="30.75" customHeight="1">
      <c r="A55" s="59"/>
      <c r="B55" s="59"/>
      <c r="C55" s="60"/>
      <c r="D55" s="61"/>
      <c r="E55" s="28" t="s">
        <v>271</v>
      </c>
      <c r="F55" s="28" t="s">
        <v>94</v>
      </c>
      <c r="G55" s="15" t="s">
        <v>272</v>
      </c>
      <c r="H55" s="30" t="s">
        <v>95</v>
      </c>
      <c r="I55" s="48">
        <v>13</v>
      </c>
      <c r="J55" s="49"/>
      <c r="K55" s="26">
        <v>42565</v>
      </c>
    </row>
    <row r="56" spans="1:11" ht="30.75" customHeight="1">
      <c r="A56" s="59"/>
      <c r="B56" s="59"/>
      <c r="C56" s="60"/>
      <c r="D56" s="61"/>
      <c r="E56" s="28" t="s">
        <v>273</v>
      </c>
      <c r="F56" s="30" t="s">
        <v>9</v>
      </c>
      <c r="G56" s="15" t="s">
        <v>274</v>
      </c>
      <c r="H56" s="30" t="s">
        <v>10</v>
      </c>
      <c r="I56" s="48">
        <v>33</v>
      </c>
      <c r="J56" s="49"/>
      <c r="K56" s="26">
        <v>42565</v>
      </c>
    </row>
    <row r="57" spans="1:11" ht="30.75" customHeight="1">
      <c r="A57" s="59"/>
      <c r="B57" s="59"/>
      <c r="C57" s="60"/>
      <c r="D57" s="61"/>
      <c r="E57" s="28" t="s">
        <v>275</v>
      </c>
      <c r="F57" s="30" t="s">
        <v>15</v>
      </c>
      <c r="G57" s="15" t="s">
        <v>276</v>
      </c>
      <c r="H57" s="30" t="s">
        <v>116</v>
      </c>
      <c r="I57" s="48">
        <v>14</v>
      </c>
      <c r="J57" s="49"/>
      <c r="K57" s="26">
        <v>42570</v>
      </c>
    </row>
    <row r="58" spans="1:11" ht="30.75" customHeight="1">
      <c r="A58" s="59"/>
      <c r="B58" s="59"/>
      <c r="C58" s="60"/>
      <c r="D58" s="61"/>
      <c r="E58" s="28" t="s">
        <v>277</v>
      </c>
      <c r="F58" s="30" t="s">
        <v>14</v>
      </c>
      <c r="G58" s="15" t="s">
        <v>278</v>
      </c>
      <c r="H58" s="30" t="s">
        <v>115</v>
      </c>
      <c r="I58" s="48">
        <v>14</v>
      </c>
      <c r="J58" s="49"/>
      <c r="K58" s="26">
        <v>42570</v>
      </c>
    </row>
    <row r="59" spans="1:11" ht="30.75" customHeight="1">
      <c r="A59" s="59"/>
      <c r="B59" s="59"/>
      <c r="C59" s="60"/>
      <c r="D59" s="61"/>
      <c r="E59" s="28" t="s">
        <v>279</v>
      </c>
      <c r="F59" s="30" t="s">
        <v>122</v>
      </c>
      <c r="G59" s="15" t="s">
        <v>280</v>
      </c>
      <c r="H59" s="30" t="s">
        <v>281</v>
      </c>
      <c r="I59" s="48">
        <v>21</v>
      </c>
      <c r="J59" s="49"/>
      <c r="K59" s="26">
        <v>42571</v>
      </c>
    </row>
    <row r="60" spans="1:11" ht="30.75" customHeight="1">
      <c r="A60" s="59"/>
      <c r="B60" s="59"/>
      <c r="C60" s="60"/>
      <c r="D60" s="61"/>
      <c r="E60" s="28" t="s">
        <v>282</v>
      </c>
      <c r="F60" s="30" t="s">
        <v>114</v>
      </c>
      <c r="G60" s="15" t="s">
        <v>120</v>
      </c>
      <c r="H60" s="30" t="s">
        <v>20</v>
      </c>
      <c r="I60" s="48">
        <v>8</v>
      </c>
      <c r="J60" s="49"/>
      <c r="K60" s="26">
        <v>42573</v>
      </c>
    </row>
    <row r="61" spans="1:11" ht="30.75" customHeight="1">
      <c r="A61" s="59"/>
      <c r="B61" s="59"/>
      <c r="C61" s="60"/>
      <c r="D61" s="61"/>
      <c r="E61" s="28" t="s">
        <v>283</v>
      </c>
      <c r="F61" s="30" t="s">
        <v>284</v>
      </c>
      <c r="G61" s="15" t="s">
        <v>285</v>
      </c>
      <c r="H61" s="30" t="s">
        <v>286</v>
      </c>
      <c r="I61" s="48">
        <v>23</v>
      </c>
      <c r="J61" s="49"/>
      <c r="K61" s="26">
        <v>42592</v>
      </c>
    </row>
    <row r="62" spans="1:11" ht="30.75" customHeight="1">
      <c r="A62" s="59"/>
      <c r="B62" s="59"/>
      <c r="C62" s="60"/>
      <c r="D62" s="61"/>
      <c r="E62" s="28" t="s">
        <v>287</v>
      </c>
      <c r="F62" s="30" t="s">
        <v>121</v>
      </c>
      <c r="G62" s="15" t="s">
        <v>288</v>
      </c>
      <c r="H62" s="30" t="s">
        <v>289</v>
      </c>
      <c r="I62" s="48">
        <v>8</v>
      </c>
      <c r="J62" s="49"/>
      <c r="K62" s="26">
        <v>42594</v>
      </c>
    </row>
    <row r="63" spans="1:11" ht="30.75" customHeight="1">
      <c r="A63" s="59"/>
      <c r="B63" s="59"/>
      <c r="C63" s="60"/>
      <c r="D63" s="61"/>
      <c r="E63" s="28" t="s">
        <v>127</v>
      </c>
      <c r="F63" s="30" t="s">
        <v>290</v>
      </c>
      <c r="G63" s="15" t="s">
        <v>126</v>
      </c>
      <c r="H63" s="30" t="s">
        <v>291</v>
      </c>
      <c r="I63" s="48">
        <v>40</v>
      </c>
      <c r="J63" s="49"/>
      <c r="K63" s="26">
        <v>42625</v>
      </c>
    </row>
    <row r="64" spans="1:11" ht="30.75" customHeight="1">
      <c r="A64" s="59"/>
      <c r="B64" s="59"/>
      <c r="C64" s="60"/>
      <c r="D64" s="61"/>
      <c r="E64" s="28" t="s">
        <v>292</v>
      </c>
      <c r="F64" s="30" t="s">
        <v>293</v>
      </c>
      <c r="G64" s="15" t="s">
        <v>125</v>
      </c>
      <c r="H64" s="30" t="s">
        <v>294</v>
      </c>
      <c r="I64" s="48">
        <v>42</v>
      </c>
      <c r="J64" s="49"/>
      <c r="K64" s="26">
        <v>42625</v>
      </c>
    </row>
    <row r="65" spans="1:11" ht="30.75" customHeight="1">
      <c r="A65" s="59"/>
      <c r="B65" s="59"/>
      <c r="C65" s="60"/>
      <c r="D65" s="61"/>
      <c r="E65" s="28" t="s">
        <v>430</v>
      </c>
      <c r="F65" s="30" t="s">
        <v>431</v>
      </c>
      <c r="G65" s="15" t="s">
        <v>432</v>
      </c>
      <c r="H65" s="3" t="s">
        <v>428</v>
      </c>
      <c r="I65" s="48">
        <v>4</v>
      </c>
      <c r="J65" s="49"/>
      <c r="K65" s="26">
        <v>42640</v>
      </c>
    </row>
    <row r="66" spans="1:11" ht="30.75" customHeight="1">
      <c r="A66" s="59"/>
      <c r="B66" s="59"/>
      <c r="C66" s="60"/>
      <c r="D66" s="61"/>
      <c r="E66" s="28" t="s">
        <v>433</v>
      </c>
      <c r="F66" s="2" t="s">
        <v>434</v>
      </c>
      <c r="G66" s="1" t="s">
        <v>429</v>
      </c>
      <c r="H66" s="3" t="s">
        <v>30</v>
      </c>
      <c r="I66" s="48">
        <v>6</v>
      </c>
      <c r="J66" s="49"/>
      <c r="K66" s="26">
        <v>42640</v>
      </c>
    </row>
    <row r="67" spans="1:11" ht="20.100000000000001" customHeight="1">
      <c r="A67" s="59"/>
      <c r="B67" s="59"/>
      <c r="C67" s="44" t="s">
        <v>295</v>
      </c>
      <c r="D67" s="45">
        <f>COUNTA(E67)</f>
        <v>0</v>
      </c>
      <c r="E67" s="28"/>
      <c r="F67" s="28"/>
      <c r="G67" s="15"/>
      <c r="H67" s="28"/>
      <c r="I67" s="24"/>
      <c r="J67" s="46"/>
      <c r="K67" s="26"/>
    </row>
    <row r="68" spans="1:11" ht="20.100000000000001" customHeight="1">
      <c r="A68" s="59"/>
      <c r="B68" s="59"/>
      <c r="C68" s="44" t="s">
        <v>296</v>
      </c>
      <c r="D68" s="45">
        <f>COUNTA(E68)</f>
        <v>0</v>
      </c>
      <c r="E68" s="28"/>
      <c r="F68" s="28"/>
      <c r="G68" s="15"/>
      <c r="H68" s="28"/>
      <c r="I68" s="24"/>
      <c r="J68" s="46"/>
      <c r="K68" s="26"/>
    </row>
    <row r="69" spans="1:11" ht="21.95" customHeight="1">
      <c r="A69" s="59"/>
      <c r="B69" s="59" t="s">
        <v>297</v>
      </c>
      <c r="C69" s="59"/>
      <c r="D69" s="62">
        <f>COUNTA(E69:E70)</f>
        <v>2</v>
      </c>
      <c r="E69" s="28" t="s">
        <v>298</v>
      </c>
      <c r="F69" s="28" t="s">
        <v>92</v>
      </c>
      <c r="G69" s="15" t="s">
        <v>299</v>
      </c>
      <c r="H69" s="28" t="s">
        <v>300</v>
      </c>
      <c r="I69" s="24">
        <v>128</v>
      </c>
      <c r="J69" s="46"/>
      <c r="K69" s="29">
        <v>20080801</v>
      </c>
    </row>
    <row r="70" spans="1:11" ht="21.95" customHeight="1">
      <c r="A70" s="59"/>
      <c r="B70" s="59"/>
      <c r="C70" s="59"/>
      <c r="D70" s="62"/>
      <c r="E70" s="28" t="s">
        <v>301</v>
      </c>
      <c r="F70" s="28" t="s">
        <v>68</v>
      </c>
      <c r="G70" s="15" t="s">
        <v>302</v>
      </c>
      <c r="H70" s="28" t="s">
        <v>303</v>
      </c>
      <c r="I70" s="24">
        <v>100</v>
      </c>
      <c r="J70" s="46"/>
      <c r="K70" s="29">
        <v>20120503</v>
      </c>
    </row>
    <row r="71" spans="1:11" ht="24.95" customHeight="1">
      <c r="A71" s="60" t="s">
        <v>304</v>
      </c>
      <c r="B71" s="58" t="s">
        <v>138</v>
      </c>
      <c r="C71" s="58"/>
      <c r="D71" s="18">
        <f>SUM(D86,D76,D73,D91,D92)</f>
        <v>23</v>
      </c>
      <c r="E71" s="22"/>
      <c r="F71" s="22"/>
      <c r="G71" s="23"/>
      <c r="H71" s="22"/>
      <c r="I71" s="24"/>
      <c r="J71" s="46"/>
      <c r="K71" s="26"/>
    </row>
    <row r="72" spans="1:11" ht="20.100000000000001" customHeight="1">
      <c r="A72" s="60"/>
      <c r="B72" s="59" t="s">
        <v>305</v>
      </c>
      <c r="C72" s="59"/>
      <c r="D72" s="45">
        <f>COUNTA(E72)</f>
        <v>0</v>
      </c>
      <c r="E72" s="50"/>
      <c r="F72" s="50"/>
      <c r="G72" s="51"/>
      <c r="H72" s="50"/>
      <c r="I72" s="24"/>
      <c r="J72" s="46"/>
      <c r="K72" s="26"/>
    </row>
    <row r="73" spans="1:11" ht="21.95" customHeight="1">
      <c r="A73" s="60"/>
      <c r="B73" s="59" t="s">
        <v>306</v>
      </c>
      <c r="C73" s="50" t="s">
        <v>138</v>
      </c>
      <c r="D73" s="45">
        <f>SUM(D74:D75)</f>
        <v>2</v>
      </c>
      <c r="E73" s="50"/>
      <c r="F73" s="50"/>
      <c r="G73" s="51"/>
      <c r="H73" s="50"/>
      <c r="I73" s="24"/>
      <c r="J73" s="46"/>
      <c r="K73" s="26"/>
    </row>
    <row r="74" spans="1:11" ht="30.75" customHeight="1">
      <c r="A74" s="60"/>
      <c r="B74" s="59"/>
      <c r="C74" s="50" t="s">
        <v>307</v>
      </c>
      <c r="D74" s="52">
        <f>COUNTA(E74)</f>
        <v>1</v>
      </c>
      <c r="E74" s="50" t="s">
        <v>308</v>
      </c>
      <c r="F74" s="50" t="s">
        <v>309</v>
      </c>
      <c r="G74" s="51" t="s">
        <v>310</v>
      </c>
      <c r="H74" s="44" t="s">
        <v>311</v>
      </c>
      <c r="I74" s="24"/>
      <c r="J74" s="46"/>
      <c r="K74" s="38">
        <v>41725</v>
      </c>
    </row>
    <row r="75" spans="1:11" ht="21.95" customHeight="1">
      <c r="A75" s="60"/>
      <c r="B75" s="59"/>
      <c r="C75" s="50" t="s">
        <v>312</v>
      </c>
      <c r="D75" s="52">
        <f>COUNTA(E75)</f>
        <v>1</v>
      </c>
      <c r="E75" s="50" t="s">
        <v>313</v>
      </c>
      <c r="F75" s="50" t="s">
        <v>199</v>
      </c>
      <c r="G75" s="51" t="s">
        <v>314</v>
      </c>
      <c r="H75" s="50" t="s">
        <v>201</v>
      </c>
      <c r="I75" s="24"/>
      <c r="J75" s="46"/>
      <c r="K75" s="38">
        <v>41809</v>
      </c>
    </row>
    <row r="76" spans="1:11" ht="21.95" customHeight="1">
      <c r="A76" s="60"/>
      <c r="B76" s="60" t="s">
        <v>315</v>
      </c>
      <c r="C76" s="44" t="s">
        <v>138</v>
      </c>
      <c r="D76" s="45">
        <f>SUM(D77:D85)</f>
        <v>9</v>
      </c>
      <c r="E76" s="50"/>
      <c r="F76" s="50"/>
      <c r="G76" s="51"/>
      <c r="H76" s="50"/>
      <c r="I76" s="24"/>
      <c r="J76" s="46"/>
      <c r="K76" s="26"/>
    </row>
    <row r="77" spans="1:11" ht="21.95" customHeight="1">
      <c r="A77" s="60"/>
      <c r="B77" s="60"/>
      <c r="C77" s="60" t="s">
        <v>316</v>
      </c>
      <c r="D77" s="61">
        <f>COUNTA(E77:E84)</f>
        <v>8</v>
      </c>
      <c r="E77" s="50" t="s">
        <v>317</v>
      </c>
      <c r="F77" s="50" t="s">
        <v>46</v>
      </c>
      <c r="G77" s="51" t="s">
        <v>318</v>
      </c>
      <c r="H77" s="50" t="s">
        <v>45</v>
      </c>
      <c r="I77" s="24">
        <v>13</v>
      </c>
      <c r="J77" s="46"/>
      <c r="K77" s="29">
        <v>20150506</v>
      </c>
    </row>
    <row r="78" spans="1:11" ht="21.95" customHeight="1">
      <c r="A78" s="60"/>
      <c r="B78" s="60"/>
      <c r="C78" s="60"/>
      <c r="D78" s="61"/>
      <c r="E78" s="50" t="s">
        <v>47</v>
      </c>
      <c r="F78" s="50" t="s">
        <v>48</v>
      </c>
      <c r="G78" s="51" t="s">
        <v>209</v>
      </c>
      <c r="H78" s="50" t="s">
        <v>319</v>
      </c>
      <c r="I78" s="24">
        <v>28</v>
      </c>
      <c r="J78" s="46"/>
      <c r="K78" s="29">
        <v>20150526</v>
      </c>
    </row>
    <row r="79" spans="1:11" ht="21.95" customHeight="1">
      <c r="A79" s="60"/>
      <c r="B79" s="60"/>
      <c r="C79" s="60"/>
      <c r="D79" s="61"/>
      <c r="E79" s="50" t="s">
        <v>320</v>
      </c>
      <c r="F79" s="50" t="s">
        <v>46</v>
      </c>
      <c r="G79" s="51" t="s">
        <v>321</v>
      </c>
      <c r="H79" s="50" t="s">
        <v>322</v>
      </c>
      <c r="I79" s="24">
        <v>70</v>
      </c>
      <c r="J79" s="46"/>
      <c r="K79" s="29">
        <v>20150604</v>
      </c>
    </row>
    <row r="80" spans="1:11" ht="21.95" customHeight="1">
      <c r="A80" s="60"/>
      <c r="B80" s="60"/>
      <c r="C80" s="60"/>
      <c r="D80" s="61"/>
      <c r="E80" s="50" t="s">
        <v>323</v>
      </c>
      <c r="F80" s="50" t="s">
        <v>50</v>
      </c>
      <c r="G80" s="51" t="s">
        <v>49</v>
      </c>
      <c r="H80" s="50" t="s">
        <v>51</v>
      </c>
      <c r="I80" s="24">
        <v>11</v>
      </c>
      <c r="J80" s="46"/>
      <c r="K80" s="29">
        <v>20151111</v>
      </c>
    </row>
    <row r="81" spans="1:11" ht="30" customHeight="1">
      <c r="A81" s="60"/>
      <c r="B81" s="60"/>
      <c r="C81" s="60"/>
      <c r="D81" s="61"/>
      <c r="E81" s="50" t="s">
        <v>324</v>
      </c>
      <c r="F81" s="44" t="s">
        <v>43</v>
      </c>
      <c r="G81" s="51" t="s">
        <v>325</v>
      </c>
      <c r="H81" s="50" t="s">
        <v>38</v>
      </c>
      <c r="I81" s="24">
        <v>11</v>
      </c>
      <c r="J81" s="46"/>
      <c r="K81" s="53" t="s">
        <v>326</v>
      </c>
    </row>
    <row r="82" spans="1:11" ht="30" customHeight="1">
      <c r="A82" s="60"/>
      <c r="B82" s="60"/>
      <c r="C82" s="60"/>
      <c r="D82" s="61"/>
      <c r="E82" s="50" t="s">
        <v>327</v>
      </c>
      <c r="F82" s="44" t="s">
        <v>46</v>
      </c>
      <c r="G82" s="51" t="s">
        <v>44</v>
      </c>
      <c r="H82" s="50" t="s">
        <v>45</v>
      </c>
      <c r="I82" s="24">
        <v>10</v>
      </c>
      <c r="J82" s="46"/>
      <c r="K82" s="53" t="s">
        <v>328</v>
      </c>
    </row>
    <row r="83" spans="1:11" ht="30" customHeight="1">
      <c r="A83" s="60"/>
      <c r="B83" s="60"/>
      <c r="C83" s="60"/>
      <c r="D83" s="61"/>
      <c r="E83" s="50" t="s">
        <v>105</v>
      </c>
      <c r="F83" s="44" t="s">
        <v>329</v>
      </c>
      <c r="G83" s="51" t="s">
        <v>106</v>
      </c>
      <c r="H83" s="50" t="s">
        <v>107</v>
      </c>
      <c r="I83" s="24">
        <v>20</v>
      </c>
      <c r="J83" s="46"/>
      <c r="K83" s="53" t="s">
        <v>330</v>
      </c>
    </row>
    <row r="84" spans="1:11" ht="30" customHeight="1">
      <c r="A84" s="60"/>
      <c r="B84" s="60"/>
      <c r="C84" s="60"/>
      <c r="D84" s="61"/>
      <c r="E84" s="50" t="s">
        <v>331</v>
      </c>
      <c r="F84" s="44" t="s">
        <v>94</v>
      </c>
      <c r="G84" s="51" t="s">
        <v>332</v>
      </c>
      <c r="H84" s="50" t="s">
        <v>95</v>
      </c>
      <c r="I84" s="24">
        <v>15</v>
      </c>
      <c r="J84" s="46"/>
      <c r="K84" s="53" t="s">
        <v>330</v>
      </c>
    </row>
    <row r="85" spans="1:11" ht="21.95" customHeight="1">
      <c r="A85" s="60"/>
      <c r="B85" s="60"/>
      <c r="C85" s="44" t="s">
        <v>333</v>
      </c>
      <c r="D85" s="45">
        <f>COUNTA(E85)</f>
        <v>1</v>
      </c>
      <c r="E85" s="50" t="s">
        <v>334</v>
      </c>
      <c r="F85" s="50" t="s">
        <v>52</v>
      </c>
      <c r="G85" s="51" t="s">
        <v>335</v>
      </c>
      <c r="H85" s="50" t="s">
        <v>336</v>
      </c>
      <c r="I85" s="24">
        <v>100</v>
      </c>
      <c r="J85" s="46"/>
      <c r="K85" s="29">
        <v>20150603</v>
      </c>
    </row>
    <row r="86" spans="1:11" ht="21.95" customHeight="1">
      <c r="A86" s="60"/>
      <c r="B86" s="60" t="s">
        <v>337</v>
      </c>
      <c r="C86" s="44" t="s">
        <v>138</v>
      </c>
      <c r="D86" s="45">
        <f>SUM(D87:D91)</f>
        <v>3</v>
      </c>
      <c r="E86" s="50"/>
      <c r="F86" s="50"/>
      <c r="G86" s="51"/>
      <c r="H86" s="50"/>
      <c r="I86" s="24"/>
      <c r="J86" s="46"/>
      <c r="K86" s="26"/>
    </row>
    <row r="87" spans="1:11" ht="21.95" customHeight="1">
      <c r="A87" s="60"/>
      <c r="B87" s="60"/>
      <c r="C87" s="60" t="s">
        <v>338</v>
      </c>
      <c r="D87" s="61">
        <f>COUNTA(E87:E89)</f>
        <v>3</v>
      </c>
      <c r="E87" s="50" t="s">
        <v>339</v>
      </c>
      <c r="F87" s="50" t="s">
        <v>340</v>
      </c>
      <c r="G87" s="51" t="s">
        <v>341</v>
      </c>
      <c r="H87" s="50" t="s">
        <v>342</v>
      </c>
      <c r="I87" s="24" t="s">
        <v>343</v>
      </c>
      <c r="J87" s="46" t="s">
        <v>344</v>
      </c>
      <c r="K87" s="38">
        <v>37734</v>
      </c>
    </row>
    <row r="88" spans="1:11" ht="21.95" customHeight="1">
      <c r="A88" s="60"/>
      <c r="B88" s="60"/>
      <c r="C88" s="60"/>
      <c r="D88" s="61"/>
      <c r="E88" s="50" t="s">
        <v>345</v>
      </c>
      <c r="F88" s="50" t="s">
        <v>346</v>
      </c>
      <c r="G88" s="51" t="s">
        <v>347</v>
      </c>
      <c r="H88" s="50" t="s">
        <v>348</v>
      </c>
      <c r="I88" s="24" t="s">
        <v>349</v>
      </c>
      <c r="J88" s="46" t="s">
        <v>350</v>
      </c>
      <c r="K88" s="38">
        <v>40014</v>
      </c>
    </row>
    <row r="89" spans="1:11" ht="36" customHeight="1">
      <c r="A89" s="60"/>
      <c r="B89" s="60"/>
      <c r="C89" s="60"/>
      <c r="D89" s="61"/>
      <c r="E89" s="50" t="s">
        <v>351</v>
      </c>
      <c r="F89" s="50" t="s">
        <v>72</v>
      </c>
      <c r="G89" s="51" t="s">
        <v>352</v>
      </c>
      <c r="H89" s="44" t="s">
        <v>353</v>
      </c>
      <c r="I89" s="24" t="s">
        <v>354</v>
      </c>
      <c r="J89" s="46" t="s">
        <v>355</v>
      </c>
      <c r="K89" s="26">
        <v>42213</v>
      </c>
    </row>
    <row r="90" spans="1:11" ht="20.100000000000001" customHeight="1">
      <c r="A90" s="60"/>
      <c r="B90" s="60"/>
      <c r="C90" s="50" t="s">
        <v>356</v>
      </c>
      <c r="D90" s="45">
        <f>COUNTA(E90)</f>
        <v>0</v>
      </c>
      <c r="E90" s="50"/>
      <c r="F90" s="50"/>
      <c r="G90" s="51"/>
      <c r="H90" s="50"/>
      <c r="I90" s="24"/>
      <c r="J90" s="46"/>
      <c r="K90" s="26"/>
    </row>
    <row r="91" spans="1:11" ht="20.100000000000001" customHeight="1">
      <c r="A91" s="60"/>
      <c r="B91" s="59" t="s">
        <v>357</v>
      </c>
      <c r="C91" s="59"/>
      <c r="D91" s="45">
        <f t="shared" ref="D91:D104" si="0">COUNTA(E91)</f>
        <v>0</v>
      </c>
      <c r="E91" s="50"/>
      <c r="F91" s="50"/>
      <c r="G91" s="51"/>
      <c r="H91" s="50"/>
      <c r="I91" s="24"/>
      <c r="J91" s="46"/>
      <c r="K91" s="26"/>
    </row>
    <row r="92" spans="1:11" ht="20.100000000000001" customHeight="1">
      <c r="A92" s="60"/>
      <c r="B92" s="60" t="s">
        <v>358</v>
      </c>
      <c r="C92" s="60"/>
      <c r="D92" s="61">
        <f>COUNTA(E92:E100)</f>
        <v>9</v>
      </c>
      <c r="E92" s="50" t="s">
        <v>61</v>
      </c>
      <c r="F92" s="50" t="s">
        <v>62</v>
      </c>
      <c r="G92" s="51" t="s">
        <v>359</v>
      </c>
      <c r="H92" s="50" t="s">
        <v>360</v>
      </c>
      <c r="I92" s="24">
        <v>2</v>
      </c>
      <c r="J92" s="46"/>
      <c r="K92" s="38">
        <v>41271</v>
      </c>
    </row>
    <row r="93" spans="1:11" ht="20.100000000000001" customHeight="1">
      <c r="A93" s="60"/>
      <c r="B93" s="60"/>
      <c r="C93" s="60"/>
      <c r="D93" s="61"/>
      <c r="E93" s="50" t="s">
        <v>84</v>
      </c>
      <c r="F93" s="50" t="s">
        <v>85</v>
      </c>
      <c r="G93" s="51" t="s">
        <v>361</v>
      </c>
      <c r="H93" s="50" t="s">
        <v>362</v>
      </c>
      <c r="I93" s="24">
        <v>2</v>
      </c>
      <c r="J93" s="46"/>
      <c r="K93" s="38">
        <v>41435</v>
      </c>
    </row>
    <row r="94" spans="1:11" ht="20.100000000000001" customHeight="1">
      <c r="A94" s="60"/>
      <c r="B94" s="60"/>
      <c r="C94" s="60"/>
      <c r="D94" s="61"/>
      <c r="E94" s="50" t="s">
        <v>363</v>
      </c>
      <c r="F94" s="50" t="s">
        <v>18</v>
      </c>
      <c r="G94" s="51" t="s">
        <v>364</v>
      </c>
      <c r="H94" s="50" t="s">
        <v>365</v>
      </c>
      <c r="I94" s="24">
        <v>4</v>
      </c>
      <c r="J94" s="46"/>
      <c r="K94" s="38">
        <v>41613</v>
      </c>
    </row>
    <row r="95" spans="1:11" ht="20.100000000000001" customHeight="1">
      <c r="A95" s="60"/>
      <c r="B95" s="60"/>
      <c r="C95" s="60"/>
      <c r="D95" s="61"/>
      <c r="E95" s="50" t="s">
        <v>366</v>
      </c>
      <c r="F95" s="50" t="s">
        <v>367</v>
      </c>
      <c r="G95" s="51" t="s">
        <v>368</v>
      </c>
      <c r="H95" s="50" t="s">
        <v>369</v>
      </c>
      <c r="I95" s="24">
        <v>2</v>
      </c>
      <c r="J95" s="46"/>
      <c r="K95" s="26">
        <v>42017</v>
      </c>
    </row>
    <row r="96" spans="1:11" ht="20.100000000000001" customHeight="1">
      <c r="A96" s="60"/>
      <c r="B96" s="60"/>
      <c r="C96" s="60"/>
      <c r="D96" s="61"/>
      <c r="E96" s="22" t="s">
        <v>98</v>
      </c>
      <c r="F96" s="22" t="s">
        <v>99</v>
      </c>
      <c r="G96" s="23" t="s">
        <v>370</v>
      </c>
      <c r="H96" s="22" t="s">
        <v>371</v>
      </c>
      <c r="I96" s="24">
        <v>3</v>
      </c>
      <c r="J96" s="46"/>
      <c r="K96" s="26">
        <v>42219</v>
      </c>
    </row>
    <row r="97" spans="1:11" ht="32.25" customHeight="1">
      <c r="A97" s="60"/>
      <c r="B97" s="60"/>
      <c r="C97" s="60"/>
      <c r="D97" s="61"/>
      <c r="E97" s="22" t="s">
        <v>372</v>
      </c>
      <c r="F97" s="22" t="s">
        <v>101</v>
      </c>
      <c r="G97" s="23" t="s">
        <v>100</v>
      </c>
      <c r="H97" s="31" t="s">
        <v>373</v>
      </c>
      <c r="I97" s="24">
        <v>2</v>
      </c>
      <c r="J97" s="46"/>
      <c r="K97" s="26">
        <v>42219</v>
      </c>
    </row>
    <row r="98" spans="1:11" ht="32.25" customHeight="1">
      <c r="A98" s="60"/>
      <c r="B98" s="60"/>
      <c r="C98" s="60"/>
      <c r="D98" s="61"/>
      <c r="E98" s="22" t="s">
        <v>63</v>
      </c>
      <c r="F98" s="22" t="s">
        <v>64</v>
      </c>
      <c r="G98" s="23" t="s">
        <v>374</v>
      </c>
      <c r="H98" s="22" t="s">
        <v>88</v>
      </c>
      <c r="I98" s="24">
        <v>4</v>
      </c>
      <c r="J98" s="46"/>
      <c r="K98" s="26">
        <v>42384</v>
      </c>
    </row>
    <row r="99" spans="1:11" ht="20.100000000000001" customHeight="1">
      <c r="A99" s="60"/>
      <c r="B99" s="60"/>
      <c r="C99" s="60"/>
      <c r="D99" s="61"/>
      <c r="E99" s="22" t="s">
        <v>375</v>
      </c>
      <c r="F99" s="22" t="s">
        <v>103</v>
      </c>
      <c r="G99" s="23" t="s">
        <v>102</v>
      </c>
      <c r="H99" s="22" t="s">
        <v>104</v>
      </c>
      <c r="I99" s="24">
        <v>2</v>
      </c>
      <c r="J99" s="26"/>
      <c r="K99" s="26">
        <v>42556</v>
      </c>
    </row>
    <row r="100" spans="1:11" ht="20.100000000000001" customHeight="1">
      <c r="A100" s="44"/>
      <c r="B100" s="60"/>
      <c r="C100" s="60"/>
      <c r="D100" s="61"/>
      <c r="E100" s="22" t="s">
        <v>435</v>
      </c>
      <c r="F100" s="22" t="s">
        <v>436</v>
      </c>
      <c r="G100" s="23" t="s">
        <v>437</v>
      </c>
      <c r="H100" s="22" t="s">
        <v>438</v>
      </c>
      <c r="I100" s="24">
        <v>2</v>
      </c>
      <c r="J100" s="26"/>
      <c r="K100" s="26">
        <v>42648</v>
      </c>
    </row>
    <row r="101" spans="1:11" ht="20.100000000000001" customHeight="1">
      <c r="A101" s="60" t="s">
        <v>376</v>
      </c>
      <c r="B101" s="60" t="s">
        <v>138</v>
      </c>
      <c r="C101" s="60"/>
      <c r="D101" s="45">
        <f>SUM(D102:D103)</f>
        <v>0</v>
      </c>
      <c r="E101" s="50"/>
      <c r="F101" s="50"/>
      <c r="G101" s="51"/>
      <c r="H101" s="50"/>
      <c r="I101" s="24"/>
      <c r="J101" s="46"/>
      <c r="K101" s="26"/>
    </row>
    <row r="102" spans="1:11" ht="20.100000000000001" customHeight="1">
      <c r="A102" s="60"/>
      <c r="B102" s="60" t="s">
        <v>377</v>
      </c>
      <c r="C102" s="60"/>
      <c r="D102" s="45">
        <f t="shared" si="0"/>
        <v>0</v>
      </c>
      <c r="E102" s="50"/>
      <c r="F102" s="50"/>
      <c r="G102" s="51"/>
      <c r="H102" s="50"/>
      <c r="I102" s="24"/>
      <c r="J102" s="46"/>
      <c r="K102" s="26"/>
    </row>
    <row r="103" spans="1:11" ht="20.100000000000001" customHeight="1">
      <c r="A103" s="60"/>
      <c r="B103" s="60" t="s">
        <v>378</v>
      </c>
      <c r="C103" s="59"/>
      <c r="D103" s="45">
        <f t="shared" si="0"/>
        <v>0</v>
      </c>
      <c r="E103" s="50"/>
      <c r="F103" s="50"/>
      <c r="G103" s="51"/>
      <c r="H103" s="50"/>
      <c r="I103" s="24"/>
      <c r="J103" s="46"/>
      <c r="K103" s="26"/>
    </row>
    <row r="104" spans="1:11" ht="20.100000000000001" customHeight="1">
      <c r="A104" s="44" t="s">
        <v>379</v>
      </c>
      <c r="B104" s="60" t="s">
        <v>379</v>
      </c>
      <c r="C104" s="60"/>
      <c r="D104" s="45">
        <f t="shared" si="0"/>
        <v>0</v>
      </c>
      <c r="E104" s="50"/>
      <c r="F104" s="50"/>
      <c r="G104" s="51"/>
      <c r="H104" s="50"/>
      <c r="I104" s="24"/>
      <c r="J104" s="46"/>
      <c r="K104" s="26"/>
    </row>
    <row r="105" spans="1:11" ht="24.95" customHeight="1">
      <c r="A105" s="59" t="s">
        <v>380</v>
      </c>
      <c r="B105" s="60" t="s">
        <v>138</v>
      </c>
      <c r="C105" s="60"/>
      <c r="D105" s="45">
        <f>SUM(D106:D113)</f>
        <v>8</v>
      </c>
      <c r="E105" s="50"/>
      <c r="F105" s="50"/>
      <c r="G105" s="51"/>
      <c r="H105" s="50"/>
      <c r="I105" s="24"/>
      <c r="J105" s="46"/>
      <c r="K105" s="26"/>
    </row>
    <row r="106" spans="1:11" ht="21.95" customHeight="1">
      <c r="A106" s="59"/>
      <c r="B106" s="60" t="s">
        <v>93</v>
      </c>
      <c r="C106" s="59"/>
      <c r="D106" s="52">
        <f>COUNTA(E106)</f>
        <v>1</v>
      </c>
      <c r="E106" s="50" t="s">
        <v>4</v>
      </c>
      <c r="F106" s="50" t="s">
        <v>92</v>
      </c>
      <c r="G106" s="51" t="s">
        <v>147</v>
      </c>
      <c r="H106" s="50" t="s">
        <v>381</v>
      </c>
      <c r="I106" s="24"/>
      <c r="J106" s="46"/>
      <c r="K106" s="38">
        <v>39640</v>
      </c>
    </row>
    <row r="107" spans="1:11" ht="21.95" customHeight="1">
      <c r="A107" s="59"/>
      <c r="B107" s="60" t="s">
        <v>27</v>
      </c>
      <c r="C107" s="60"/>
      <c r="D107" s="61">
        <f>COUNTA(E107:E109)</f>
        <v>3</v>
      </c>
      <c r="E107" s="50" t="s">
        <v>382</v>
      </c>
      <c r="F107" s="50" t="s">
        <v>46</v>
      </c>
      <c r="G107" s="51" t="s">
        <v>383</v>
      </c>
      <c r="H107" s="50" t="s">
        <v>384</v>
      </c>
      <c r="I107" s="24"/>
      <c r="J107" s="46"/>
      <c r="K107" s="38">
        <v>37223</v>
      </c>
    </row>
    <row r="108" spans="1:11" ht="21.95" customHeight="1">
      <c r="A108" s="59"/>
      <c r="B108" s="60"/>
      <c r="C108" s="60"/>
      <c r="D108" s="61"/>
      <c r="E108" s="50" t="s">
        <v>28</v>
      </c>
      <c r="F108" s="50" t="s">
        <v>29</v>
      </c>
      <c r="G108" s="51" t="s">
        <v>385</v>
      </c>
      <c r="H108" s="50" t="s">
        <v>386</v>
      </c>
      <c r="I108" s="24"/>
      <c r="J108" s="46"/>
      <c r="K108" s="38">
        <v>41173</v>
      </c>
    </row>
    <row r="109" spans="1:11" ht="21.95" customHeight="1">
      <c r="A109" s="59"/>
      <c r="B109" s="60"/>
      <c r="C109" s="60"/>
      <c r="D109" s="61"/>
      <c r="E109" s="50" t="s">
        <v>387</v>
      </c>
      <c r="F109" s="50" t="s">
        <v>388</v>
      </c>
      <c r="G109" s="51" t="s">
        <v>389</v>
      </c>
      <c r="H109" s="50" t="s">
        <v>390</v>
      </c>
      <c r="I109" s="24"/>
      <c r="J109" s="46"/>
      <c r="K109" s="38">
        <v>41729</v>
      </c>
    </row>
    <row r="110" spans="1:11" ht="21.95" customHeight="1">
      <c r="A110" s="59"/>
      <c r="B110" s="60" t="s">
        <v>391</v>
      </c>
      <c r="C110" s="60"/>
      <c r="D110" s="61">
        <f>COUNTA(E110:E113)</f>
        <v>4</v>
      </c>
      <c r="E110" s="50" t="s">
        <v>111</v>
      </c>
      <c r="F110" s="50" t="s">
        <v>112</v>
      </c>
      <c r="G110" s="51" t="s">
        <v>392</v>
      </c>
      <c r="H110" s="50" t="s">
        <v>393</v>
      </c>
      <c r="I110" s="24"/>
      <c r="J110" s="46"/>
      <c r="K110" s="38">
        <v>41949</v>
      </c>
    </row>
    <row r="111" spans="1:11" ht="21.95" customHeight="1">
      <c r="A111" s="59"/>
      <c r="B111" s="60"/>
      <c r="C111" s="60"/>
      <c r="D111" s="61"/>
      <c r="E111" s="50" t="s">
        <v>108</v>
      </c>
      <c r="F111" s="50" t="s">
        <v>109</v>
      </c>
      <c r="G111" s="51" t="s">
        <v>394</v>
      </c>
      <c r="H111" s="50" t="s">
        <v>110</v>
      </c>
      <c r="I111" s="24"/>
      <c r="J111" s="46"/>
      <c r="K111" s="38">
        <v>42006</v>
      </c>
    </row>
    <row r="112" spans="1:11" ht="29.25" customHeight="1">
      <c r="A112" s="59"/>
      <c r="B112" s="60"/>
      <c r="C112" s="60"/>
      <c r="D112" s="61"/>
      <c r="E112" s="50" t="s">
        <v>395</v>
      </c>
      <c r="F112" s="50" t="s">
        <v>113</v>
      </c>
      <c r="G112" s="51" t="s">
        <v>396</v>
      </c>
      <c r="H112" s="44" t="s">
        <v>397</v>
      </c>
      <c r="I112" s="24"/>
      <c r="J112" s="46"/>
      <c r="K112" s="38">
        <v>42030</v>
      </c>
    </row>
    <row r="113" spans="1:11" ht="28.5" customHeight="1">
      <c r="A113" s="59"/>
      <c r="B113" s="60"/>
      <c r="C113" s="60"/>
      <c r="D113" s="61"/>
      <c r="E113" s="50" t="s">
        <v>398</v>
      </c>
      <c r="F113" s="50" t="s">
        <v>118</v>
      </c>
      <c r="G113" s="51" t="s">
        <v>117</v>
      </c>
      <c r="H113" s="44" t="s">
        <v>119</v>
      </c>
      <c r="I113" s="24"/>
      <c r="J113" s="46"/>
      <c r="K113" s="38">
        <v>42571</v>
      </c>
    </row>
    <row r="114" spans="1:11" ht="24.95" customHeight="1">
      <c r="A114" s="60" t="s">
        <v>399</v>
      </c>
      <c r="B114" s="60" t="s">
        <v>138</v>
      </c>
      <c r="C114" s="60"/>
      <c r="D114" s="45">
        <f>SUM(D116:D126)</f>
        <v>6</v>
      </c>
      <c r="E114" s="50"/>
      <c r="F114" s="50"/>
      <c r="G114" s="51"/>
      <c r="H114" s="50"/>
      <c r="I114" s="24"/>
      <c r="J114" s="46"/>
      <c r="K114" s="26"/>
    </row>
    <row r="115" spans="1:11" ht="20.100000000000001" customHeight="1">
      <c r="A115" s="59"/>
      <c r="B115" s="60" t="s">
        <v>400</v>
      </c>
      <c r="C115" s="59"/>
      <c r="D115" s="52">
        <f>COUNTA(E115)</f>
        <v>0</v>
      </c>
      <c r="E115" s="50"/>
      <c r="F115" s="50"/>
      <c r="G115" s="51"/>
      <c r="H115" s="50"/>
      <c r="I115" s="24"/>
      <c r="J115" s="46"/>
      <c r="K115" s="26"/>
    </row>
    <row r="116" spans="1:11" ht="33" customHeight="1">
      <c r="A116" s="59"/>
      <c r="B116" s="60" t="s">
        <v>71</v>
      </c>
      <c r="C116" s="60"/>
      <c r="D116" s="61">
        <f>COUNTA(E116:E117)</f>
        <v>1</v>
      </c>
      <c r="E116" s="50" t="s">
        <v>401</v>
      </c>
      <c r="F116" s="50" t="s">
        <v>402</v>
      </c>
      <c r="G116" s="51" t="s">
        <v>161</v>
      </c>
      <c r="H116" s="50" t="s">
        <v>403</v>
      </c>
      <c r="I116" s="24"/>
      <c r="J116" s="46"/>
      <c r="K116" s="54" t="s">
        <v>404</v>
      </c>
    </row>
    <row r="117" spans="1:11" ht="21.95" customHeight="1">
      <c r="A117" s="59"/>
      <c r="B117" s="60"/>
      <c r="C117" s="60"/>
      <c r="D117" s="61"/>
      <c r="E117" s="50"/>
      <c r="F117" s="50"/>
      <c r="G117" s="51"/>
      <c r="H117" s="50"/>
      <c r="I117" s="24"/>
      <c r="J117" s="46"/>
      <c r="K117" s="38"/>
    </row>
    <row r="118" spans="1:11" ht="20.100000000000001" customHeight="1">
      <c r="A118" s="59"/>
      <c r="B118" s="60" t="s">
        <v>405</v>
      </c>
      <c r="C118" s="59"/>
      <c r="D118" s="52">
        <f>COUNTA(E118)</f>
        <v>0</v>
      </c>
      <c r="E118" s="50"/>
      <c r="F118" s="50"/>
      <c r="G118" s="51"/>
      <c r="H118" s="50"/>
      <c r="I118" s="24"/>
      <c r="J118" s="46"/>
      <c r="K118" s="38"/>
    </row>
    <row r="119" spans="1:11" ht="20.100000000000001" customHeight="1">
      <c r="A119" s="59"/>
      <c r="B119" s="60" t="s">
        <v>406</v>
      </c>
      <c r="C119" s="59"/>
      <c r="D119" s="52">
        <f>COUNTA(E119)</f>
        <v>0</v>
      </c>
      <c r="E119" s="50"/>
      <c r="F119" s="50"/>
      <c r="G119" s="51"/>
      <c r="H119" s="50"/>
      <c r="I119" s="24"/>
      <c r="J119" s="46"/>
      <c r="K119" s="38"/>
    </row>
    <row r="120" spans="1:11" ht="21.95" customHeight="1">
      <c r="A120" s="59"/>
      <c r="B120" s="60" t="s">
        <v>407</v>
      </c>
      <c r="C120" s="59"/>
      <c r="D120" s="52">
        <f>COUNTA(E120)</f>
        <v>1</v>
      </c>
      <c r="E120" s="50" t="s">
        <v>408</v>
      </c>
      <c r="F120" s="50" t="s">
        <v>409</v>
      </c>
      <c r="G120" s="51" t="s">
        <v>410</v>
      </c>
      <c r="H120" s="50" t="s">
        <v>411</v>
      </c>
      <c r="I120" s="24"/>
      <c r="J120" s="46"/>
      <c r="K120" s="38">
        <v>39219</v>
      </c>
    </row>
    <row r="121" spans="1:11" ht="20.100000000000001" customHeight="1">
      <c r="A121" s="59"/>
      <c r="B121" s="60" t="s">
        <v>412</v>
      </c>
      <c r="C121" s="59"/>
      <c r="D121" s="52">
        <f>COUNTA(E121)</f>
        <v>0</v>
      </c>
      <c r="E121" s="50"/>
      <c r="F121" s="50"/>
      <c r="G121" s="51"/>
      <c r="H121" s="50"/>
      <c r="I121" s="24"/>
      <c r="J121" s="46"/>
      <c r="K121" s="38"/>
    </row>
    <row r="122" spans="1:11" ht="20.100000000000001" customHeight="1">
      <c r="A122" s="59"/>
      <c r="B122" s="60" t="s">
        <v>413</v>
      </c>
      <c r="C122" s="59"/>
      <c r="D122" s="52">
        <f>COUNTA(E122)</f>
        <v>0</v>
      </c>
      <c r="E122" s="50"/>
      <c r="F122" s="50"/>
      <c r="G122" s="51"/>
      <c r="H122" s="50"/>
      <c r="I122" s="24"/>
      <c r="J122" s="46"/>
      <c r="K122" s="38"/>
    </row>
    <row r="123" spans="1:11" ht="21.95" customHeight="1">
      <c r="A123" s="59"/>
      <c r="B123" s="60" t="s">
        <v>414</v>
      </c>
      <c r="C123" s="60"/>
      <c r="D123" s="52">
        <f t="shared" ref="D123:D124" si="1">COUNTA(E123)</f>
        <v>1</v>
      </c>
      <c r="E123" s="50" t="s">
        <v>415</v>
      </c>
      <c r="F123" s="50" t="s">
        <v>416</v>
      </c>
      <c r="G123" s="51" t="s">
        <v>417</v>
      </c>
      <c r="H123" s="50" t="s">
        <v>418</v>
      </c>
      <c r="I123" s="24">
        <v>9</v>
      </c>
      <c r="J123" s="46"/>
      <c r="K123" s="38">
        <v>41074</v>
      </c>
    </row>
    <row r="124" spans="1:11" ht="21.95" customHeight="1">
      <c r="A124" s="59"/>
      <c r="B124" s="63" t="s">
        <v>419</v>
      </c>
      <c r="C124" s="63"/>
      <c r="D124" s="52">
        <f t="shared" si="1"/>
        <v>1</v>
      </c>
      <c r="E124" s="28" t="s">
        <v>420</v>
      </c>
      <c r="F124" s="28" t="s">
        <v>421</v>
      </c>
      <c r="G124" s="15" t="s">
        <v>422</v>
      </c>
      <c r="H124" s="28" t="s">
        <v>423</v>
      </c>
      <c r="I124" s="24"/>
      <c r="J124" s="46"/>
      <c r="K124" s="38">
        <v>41978</v>
      </c>
    </row>
    <row r="125" spans="1:11" ht="21.95" customHeight="1">
      <c r="A125" s="59"/>
      <c r="B125" s="60" t="s">
        <v>69</v>
      </c>
      <c r="C125" s="60"/>
      <c r="D125" s="62">
        <f>COUNTA(E125:E126)</f>
        <v>2</v>
      </c>
      <c r="E125" s="50" t="s">
        <v>424</v>
      </c>
      <c r="F125" s="50" t="s">
        <v>425</v>
      </c>
      <c r="G125" s="51" t="s">
        <v>426</v>
      </c>
      <c r="H125" s="50" t="s">
        <v>427</v>
      </c>
      <c r="I125" s="24">
        <v>2</v>
      </c>
      <c r="J125" s="46"/>
      <c r="K125" s="38">
        <v>41726</v>
      </c>
    </row>
    <row r="126" spans="1:11" ht="21.95" customHeight="1">
      <c r="A126" s="59"/>
      <c r="B126" s="60"/>
      <c r="C126" s="60"/>
      <c r="D126" s="62"/>
      <c r="E126" s="50" t="s">
        <v>67</v>
      </c>
      <c r="F126" s="50" t="s">
        <v>68</v>
      </c>
      <c r="G126" s="51" t="s">
        <v>204</v>
      </c>
      <c r="H126" s="50" t="s">
        <v>70</v>
      </c>
      <c r="I126" s="24"/>
      <c r="J126" s="46"/>
      <c r="K126" s="38">
        <v>42079</v>
      </c>
    </row>
  </sheetData>
  <mergeCells count="52">
    <mergeCell ref="D92:D100"/>
    <mergeCell ref="B125:C126"/>
    <mergeCell ref="B120:C120"/>
    <mergeCell ref="B121:C121"/>
    <mergeCell ref="B122:C122"/>
    <mergeCell ref="B123:C123"/>
    <mergeCell ref="B124:C124"/>
    <mergeCell ref="B104:C104"/>
    <mergeCell ref="D107:D109"/>
    <mergeCell ref="B110:C113"/>
    <mergeCell ref="D110:D113"/>
    <mergeCell ref="A105:A113"/>
    <mergeCell ref="B105:C105"/>
    <mergeCell ref="B106:C106"/>
    <mergeCell ref="B107:C109"/>
    <mergeCell ref="D125:D126"/>
    <mergeCell ref="A114:A126"/>
    <mergeCell ref="B114:C114"/>
    <mergeCell ref="B115:C115"/>
    <mergeCell ref="B116:C117"/>
    <mergeCell ref="D116:D117"/>
    <mergeCell ref="B118:C118"/>
    <mergeCell ref="B119:C119"/>
    <mergeCell ref="A101:A103"/>
    <mergeCell ref="B101:C101"/>
    <mergeCell ref="B102:C102"/>
    <mergeCell ref="B103:C103"/>
    <mergeCell ref="A71:A99"/>
    <mergeCell ref="B71:C71"/>
    <mergeCell ref="B72:C72"/>
    <mergeCell ref="B73:B75"/>
    <mergeCell ref="B92:C100"/>
    <mergeCell ref="D77:D84"/>
    <mergeCell ref="B86:B90"/>
    <mergeCell ref="C87:C89"/>
    <mergeCell ref="D87:D89"/>
    <mergeCell ref="B91:C91"/>
    <mergeCell ref="B76:B85"/>
    <mergeCell ref="C77:C84"/>
    <mergeCell ref="A1:H1"/>
    <mergeCell ref="A2:B2"/>
    <mergeCell ref="A3:C3"/>
    <mergeCell ref="A4:C4"/>
    <mergeCell ref="A5:A70"/>
    <mergeCell ref="B5:C5"/>
    <mergeCell ref="B6:B68"/>
    <mergeCell ref="C7:C20"/>
    <mergeCell ref="D7:D20"/>
    <mergeCell ref="B69:C70"/>
    <mergeCell ref="D69:D70"/>
    <mergeCell ref="C24:C66"/>
    <mergeCell ref="D24:D66"/>
  </mergeCells>
  <phoneticPr fontId="1" type="noConversion"/>
  <pageMargins left="0.35433070866141736" right="0.15748031496062992" top="0.55118110236220474" bottom="0.4724409448818898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총괄(등록)</vt:lpstr>
      <vt:lpstr>'총괄(등록)'!Print_Titles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2016-10-13T04:32:09Z</cp:lastPrinted>
  <dcterms:created xsi:type="dcterms:W3CDTF">2015-12-28T06:02:49Z</dcterms:created>
  <dcterms:modified xsi:type="dcterms:W3CDTF">2017-04-21T05:27:03Z</dcterms:modified>
</cp:coreProperties>
</file>